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0" documentId="13_ncr:1_{BA7F564A-3FBB-4C7D-8A73-2937B72E0A1B}" xr6:coauthVersionLast="47" xr6:coauthVersionMax="47" xr10:uidLastSave="{54A0ED99-75CF-4A26-8F4B-0B49BA6E668F}"/>
  <bookViews>
    <workbookView xWindow="-108" yWindow="-108" windowWidth="23256" windowHeight="12576" tabRatio="701" activeTab="1" xr2:uid="{00000000-000D-0000-FFFF-FFFF00000000}"/>
  </bookViews>
  <sheets>
    <sheet name="Introducción" sheetId="2" r:id="rId1"/>
    <sheet name="Resultados" sheetId="128" r:id="rId2"/>
    <sheet name="Método_Gestión_Ent_Privada" sheetId="135" r:id="rId3"/>
    <sheet name="Indicador_Riesgo_Ent_Privada" sheetId="136" r:id="rId4"/>
    <sheet name="Aux" sheetId="137" state="hidden" r:id="rId5"/>
  </sheets>
  <definedNames>
    <definedName name="_xlnm._FilterDatabase" localSheetId="4" hidden="1">Aux!$A$1:$C$22</definedName>
    <definedName name="_xlnm._FilterDatabase" localSheetId="3" hidden="1">Indicador_Riesgo_Ent_Privada!$B$13:$X$26</definedName>
    <definedName name="_ftn2" localSheetId="0">Introducción!$A$116</definedName>
    <definedName name="A">#REF!</definedName>
    <definedName name="_xlnm.Print_Area" localSheetId="3">Indicador_Riesgo_Ent_Privada!$B$1:$Y$30</definedName>
    <definedName name="_xlnm.Print_Area" localSheetId="0">Introducción!$A$1:$O$123</definedName>
    <definedName name="_xlnm.Print_Area" localSheetId="2">Método_Gestión_Ent_Privada!$A$1:$L$23</definedName>
    <definedName name="_xlnm.Print_Area" localSheetId="1">Resultados!$A$1:$H$40</definedName>
    <definedName name="negative" localSheetId="3">Indicador_Riesgo_Ent_Privada!#REF!</definedName>
    <definedName name="negative">#REF!</definedName>
    <definedName name="positive" localSheetId="3">Indicador_Riesgo_Ent_Privada!#REF!</definedName>
    <definedName name="positive">#REF!</definedName>
    <definedName name="RAN.C.CAT">Indicador_Riesgo_Ent_Privada!$Q$14:$Q$24</definedName>
    <definedName name="RAN.C.CET">Indicador_Riesgo_Ent_Privada!$J$14:$J$24</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D.RX" localSheetId="3">Indicador_Riesgo_Ent_Privada!#REF!</definedName>
    <definedName name="RAN.CD.RX">#REF!</definedName>
    <definedName name="RAN.CP.R2">Indicador_Riesgo_Ent_Privada!$E$14:$F$23</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R1">#REF!</definedName>
    <definedName name="RAN.S.R2">#REF!</definedName>
    <definedName name="RAN.S.R3">#REF!</definedName>
    <definedName name="RAN.S.R4">#REF!</definedName>
    <definedName name="RAN.S.R5">#REF!</definedName>
    <definedName name="RAN.S.R6" localSheetId="3">Indicador_Riesgo_Ent_Privada!$E$14:$F$24</definedName>
    <definedName name="RAN.S.R6">#REF!</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Indicador_Riesgo_Ent_Privada!#REF!</definedName>
    <definedName name="RANCDRX">#REF!</definedName>
    <definedName name="RANCPR2">Indicador_Riesgo_Ent_Privada!$J$14:$M$23</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 localSheetId="3">Indicador_Riesgo_Ent_Privada!$J$14:$M$24</definedName>
    <definedName name="RANSR6">#REF!</definedName>
    <definedName name="RANSR7">#REF!</definedName>
    <definedName name="RANSR8">#REF!</definedName>
    <definedName name="RANSR9">#REF!</definedName>
    <definedName name="Risk_Likelihood__GROSS" localSheetId="3">#REF!</definedName>
    <definedName name="Risk_Likelihood__GROSS" localSheetId="2">Método_Gestión_Ent_Privada!#REF!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136" l="1"/>
  <c r="N16" i="136"/>
  <c r="N17" i="136"/>
  <c r="N18" i="136"/>
  <c r="N19" i="136"/>
  <c r="N20" i="136"/>
  <c r="N21" i="136"/>
  <c r="N22" i="136"/>
  <c r="N23" i="136"/>
  <c r="N24" i="136"/>
  <c r="N25" i="136"/>
  <c r="N26" i="136"/>
  <c r="N14" i="136"/>
  <c r="V14" i="136" s="1"/>
  <c r="O14" i="136"/>
  <c r="K2" i="137"/>
  <c r="I2" i="137" l="1"/>
  <c r="H2" i="137"/>
  <c r="J7" i="135" l="1"/>
  <c r="F18" i="128" s="1"/>
  <c r="I7" i="135"/>
  <c r="H7" i="135"/>
  <c r="O20" i="136" l="1"/>
  <c r="O18" i="136"/>
  <c r="G19" i="136"/>
  <c r="G20" i="136"/>
  <c r="G21" i="136"/>
  <c r="G22" i="136"/>
  <c r="G23" i="136"/>
  <c r="G24" i="136"/>
  <c r="G25" i="136"/>
  <c r="G26" i="136"/>
  <c r="P20" i="136" l="1"/>
  <c r="P18" i="136"/>
  <c r="D24" i="136" l="1"/>
  <c r="G2" i="137" s="1"/>
  <c r="O25" i="136"/>
  <c r="W25" i="136" s="1"/>
  <c r="O26" i="136"/>
  <c r="W26" i="136" s="1"/>
  <c r="O22" i="136"/>
  <c r="W22" i="136" s="1"/>
  <c r="O23" i="136"/>
  <c r="W23" i="136" s="1"/>
  <c r="V24" i="136"/>
  <c r="O24" i="136"/>
  <c r="W24" i="136" s="1"/>
  <c r="O21" i="136"/>
  <c r="W21" i="136" s="1"/>
  <c r="L2" i="137" l="1"/>
  <c r="J2" i="137"/>
  <c r="P23" i="136"/>
  <c r="P22" i="136"/>
  <c r="P24" i="136"/>
  <c r="P26" i="136"/>
  <c r="P21" i="136"/>
  <c r="P25" i="136"/>
  <c r="V25" i="136"/>
  <c r="X25" i="136" s="1"/>
  <c r="X24" i="136"/>
  <c r="V26" i="136"/>
  <c r="X26" i="136" s="1"/>
  <c r="V23" i="136"/>
  <c r="X23" i="136" s="1"/>
  <c r="V22" i="136"/>
  <c r="X22" i="136" s="1"/>
  <c r="V21" i="136"/>
  <c r="X21" i="136" s="1"/>
  <c r="M2" i="137" l="1"/>
  <c r="K6" i="135" s="1"/>
  <c r="G18" i="136"/>
  <c r="W20" i="136"/>
  <c r="V20" i="136"/>
  <c r="O19" i="136"/>
  <c r="W19" i="136" s="1"/>
  <c r="W18" i="136"/>
  <c r="V18" i="136"/>
  <c r="O17" i="136"/>
  <c r="W17" i="136" s="1"/>
  <c r="V17" i="136"/>
  <c r="G17" i="136"/>
  <c r="O16" i="136"/>
  <c r="W16" i="136" s="1"/>
  <c r="V16" i="136"/>
  <c r="G16" i="136"/>
  <c r="O15" i="136"/>
  <c r="W15" i="136" s="1"/>
  <c r="V15" i="136"/>
  <c r="G15" i="136"/>
  <c r="W14" i="136"/>
  <c r="G14" i="136"/>
  <c r="X15" i="136" l="1"/>
  <c r="P14" i="136"/>
  <c r="P19" i="136"/>
  <c r="X16" i="136"/>
  <c r="X14" i="136"/>
  <c r="I6" i="135"/>
  <c r="H6" i="135"/>
  <c r="X20" i="136"/>
  <c r="P15" i="136"/>
  <c r="V19" i="136"/>
  <c r="X19" i="136" s="1"/>
  <c r="X17" i="136"/>
  <c r="X18" i="136"/>
  <c r="P16" i="136"/>
  <c r="P17" i="136"/>
  <c r="J6" i="135" l="1"/>
  <c r="F17" i="1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tc={DCDD0EE1-9F7C-4224-9303-73D525BF8B46}</author>
    <author>tc={99951D3F-3E86-45E6-A5AE-4A8726026A40}</author>
    <author>tc={8B0ED88E-0954-436A-98BB-79A541154AEC}</author>
  </authors>
  <commentList>
    <comment ref="A14" authorId="0" shapeId="0" xr:uid="{DCDD0EE1-9F7C-4224-9303-73D525BF8B46}">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 ref="A15" authorId="1" shapeId="0" xr:uid="{99951D3F-3E86-45E6-A5AE-4A8726026A40}">
      <text>
        <t>[Comentario encadenado]
Su versión de Excel le permite leer este comentario encadenado; sin embargo, las ediciones que se apliquen se quitarán si el archivo se abre en una versión más reciente de Excel. Más información: https://go.microsoft.com/fwlink/?linkid=870924
Comentario:
    Igual en SECTORIAL 5G 2022 y 2023
Respuesta:
    UNICO SECTORIAL 5G Convocatoria 2022, 2023 y 2023 22 convocatoria son iguales.</t>
      </text>
    </comment>
    <comment ref="A16" authorId="2" shapeId="0" xr:uid="{8B0ED88E-0954-436A-98BB-79A541154AEC}">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List>
</comments>
</file>

<file path=xl/sharedStrings.xml><?xml version="1.0" encoding="utf-8"?>
<sst xmlns="http://schemas.openxmlformats.org/spreadsheetml/2006/main" count="344" uniqueCount="301">
  <si>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</si>
  <si>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</si>
  <si>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</si>
  <si>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</si>
  <si>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</si>
  <si>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</si>
  <si>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</si>
  <si>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</si>
  <si>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</si>
  <si>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</si>
  <si>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</si>
  <si>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</si>
  <si>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</si>
  <si>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</si>
  <si>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</si>
  <si>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</si>
  <si>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</si>
  <si>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</si>
  <si>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</si>
  <si>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</si>
  <si>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</si>
  <si>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</si>
  <si>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</si>
  <si>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</si>
  <si>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</si>
  <si>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</si>
  <si>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</si>
  <si>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</si>
  <si>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</si>
  <si>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</si>
  <si>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</si>
  <si>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</si>
  <si>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</si>
  <si>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</si>
  <si>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</si>
  <si>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</si>
  <si>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</si>
  <si>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</si>
  <si>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</si>
  <si>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</si>
  <si>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</si>
  <si>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</si>
  <si>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</si>
  <si>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</si>
  <si>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</si>
  <si>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</si>
  <si>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</si>
  <si>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</si>
  <si>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</si>
  <si>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</si>
  <si>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</si>
  <si>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</si>
  <si>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</si>
  <si>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</si>
  <si>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</si>
  <si>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</si>
  <si>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</si>
  <si>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</si>
  <si>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</si>
  <si>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</si>
  <si>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Doble financiación</t>
  </si>
  <si>
    <t>Incumplimiento de la prohibición de doble financiación.</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</si>
  <si>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</si>
  <si>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</si>
  <si>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</si>
  <si>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</si>
  <si>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</si>
  <si>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</si>
  <si>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</si>
  <si>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</si>
  <si>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</si>
  <si>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</si>
  <si>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</si>
  <si>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</si>
  <si>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</si>
  <si>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</si>
  <si>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</si>
  <si>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</si>
  <si>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</si>
  <si>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</si>
  <si>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</si>
  <si>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</si>
  <si>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</si>
  <si>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</si>
  <si>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</si>
  <si>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</si>
  <si>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</si>
  <si>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</si>
  <si>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</si>
  <si>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</si>
  <si>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</si>
  <si>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</si>
  <si>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</si>
  <si>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 xml:space="preserve"> Instrumento de Gestión </t>
  </si>
  <si>
    <t>Riesgo: Incumplimiento de la prohibición de doble financiación.</t>
  </si>
  <si>
    <t xml:space="preserve">Ref. del Riesgo </t>
  </si>
  <si>
    <t>CP.R2</t>
  </si>
  <si>
    <t>CP.I. 2.1</t>
  </si>
  <si>
    <t>CP.C. 2.1</t>
  </si>
  <si>
    <t>CP.I. 2.2</t>
  </si>
  <si>
    <t>CP.I. 2.3</t>
  </si>
  <si>
    <t>CP.I. 2.4</t>
  </si>
  <si>
    <t>CP.I. 2.5</t>
  </si>
  <si>
    <t>CP.I. 2.6</t>
  </si>
  <si>
    <t>CP.I. 2.7</t>
  </si>
  <si>
    <t>CP.I. 2.8</t>
  </si>
  <si>
    <t>CP.I. 2.9</t>
  </si>
  <si>
    <t>CP.I. 2.10</t>
  </si>
  <si>
    <t>CP.I. 2.11</t>
  </si>
  <si>
    <t>CP.I. 2.XX</t>
  </si>
  <si>
    <t>CP.C. 2.2</t>
  </si>
  <si>
    <t>CP.C. 2.3</t>
  </si>
  <si>
    <t>CP.C. 2.4</t>
  </si>
  <si>
    <t>CP.C. 2.5</t>
  </si>
  <si>
    <t>CP.C. 2.6</t>
  </si>
  <si>
    <t>CP.C. 2.7</t>
  </si>
  <si>
    <t>CP.C. 2.8</t>
  </si>
  <si>
    <t>CP.C. 2.9</t>
  </si>
  <si>
    <t>CP.C. 2.10</t>
  </si>
  <si>
    <t>CP.C. 2.11</t>
  </si>
  <si>
    <t>CP.C. 2.XX</t>
  </si>
  <si>
    <t>Entidad Privada</t>
  </si>
  <si>
    <t>INSTRUCCIONES DE USO DE LA HERRAMIENTA DE EVALUACIÓN RIESGO DE DOBLE FINANCIACIÓN (MATRIZ DE RIESGOS)</t>
  </si>
  <si>
    <t>Transformación y Resiliencia. (PRTR).</t>
  </si>
  <si>
    <t xml:space="preserve">● Descripción del Riesgo : </t>
  </si>
  <si>
    <r>
      <t xml:space="preserve">La referencia secuencial para el riesgo de incumplimiento de la prohibición de la doble financiación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</si>
  <si>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</si>
  <si>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¿Se trata de un riesgo relevante para la entidad privada?</t>
  </si>
  <si>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</si>
  <si>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</si>
  <si>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</si>
  <si>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r>
      <t xml:space="preserve">La financiación aportada por terceros no es finalista y no existe un criterio de reparto de la misma.
</t>
    </r>
    <r>
      <rPr>
        <sz val="9"/>
        <rFont val="Calibri"/>
        <family val="2"/>
        <scheme val="minor"/>
      </rPr>
      <t xml:space="preserve">
En el  contrato, convenio o acuerdo de financiación de terceros no se señala específicamente las actuaciones a las que se destinan las cuantías financiadas.</t>
    </r>
  </si>
  <si>
    <r>
      <rPr>
        <b/>
        <sz val="9"/>
        <rFont val="Calibri"/>
        <family val="2"/>
        <scheme val="minor"/>
      </rPr>
      <t xml:space="preserve">Existen gastos comunes entre beneficiarios </t>
    </r>
    <r>
      <rPr>
        <sz val="9"/>
        <rFont val="Calibri"/>
        <family val="2"/>
        <scheme val="minor"/>
      </rPr>
      <t>sin que este regulado el reparto de los gastos comunes entre beneficiarios, o bien este previsto en el régimen de partificación en el instrumento jurídico de la ayuda.</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</si>
  <si>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</si>
  <si>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r>
      <rPr>
        <b/>
        <sz val="9"/>
        <color theme="1"/>
        <rFont val="Calibri"/>
        <family val="2"/>
        <scheme val="minor"/>
      </rPr>
      <t>Se procede a la subcontratacion sin cumplir los requisitos necesarios</t>
    </r>
    <r>
      <rPr>
        <sz val="9"/>
        <color theme="1"/>
        <rFont val="Calibri"/>
        <family val="2"/>
        <scheme val="minor"/>
      </rPr>
      <t>. ( Ej. Autorizaciones en casos necesarios, sin informar de la subcontratacion y sin cumplir el resto de requisitos % de subcontratacion máxima, minima, etc..)</t>
    </r>
  </si>
  <si>
    <t>●  Establecer procedimientos de contratación de proveedores adaptados al PRTR y que establezca medidas de comprobación de autorización del subcontratista.</t>
  </si>
  <si>
    <t>Se incluye como gasto subvencionable el IVA compensable.</t>
  </si>
  <si>
    <t>Se incluyen como gasto subvencionable partidas de gastos no permitidas en la convocatoria y/o resolución de la adjudicación.</t>
  </si>
  <si>
    <t>Si los equipos, el personal, los servicios o productos se utilizan de modo compartido con otros proyectos no pertenecientes al PRTR, el método de imputación de gastos/costes  no esta basado en un método de cálculo justo, real, equitativo y verificable.</t>
  </si>
  <si>
    <t xml:space="preserve">●  Establecer medidas de comprobación de autorización del gasto.  
</t>
  </si>
  <si>
    <t>INSTRUCCIONES DE USO DE LA HERRAMIENTA DE EVALUACIÓN RIESGO DE INCUMPLIMIENTO DE LAS OBLIGACIONES DE PROHIBICIÓN DE DOBLE FINANCIACIÓN. (MATRIZ DE RIESGOS)</t>
  </si>
  <si>
    <t>Actuacion</t>
  </si>
  <si>
    <t>Indicador de riesgo según convocatoria</t>
  </si>
  <si>
    <t>UNICO I+D 6G 2021</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</si>
  <si>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</si>
  <si>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t>UNICO 5G Redes - Backhaul fibra 2022</t>
  </si>
  <si>
    <t>UNICO Sectorial 5G: Emergencias</t>
  </si>
  <si>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</si>
  <si>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Otras</t>
  </si>
  <si>
    <t>No aplica</t>
  </si>
  <si>
    <t>Actuación a evaluar</t>
  </si>
  <si>
    <t>3. Para su facilidad, filtre la tabla respecto a la celda B13.</t>
  </si>
  <si>
    <t>ENTIDAD PRIVADA: MATERIALIZACIÓN DEL RIESGO DE EXPOSICIÓN A LA DOBLE FINANCIACIÓN.</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</si>
  <si>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</si>
  <si>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</si>
  <si>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</si>
  <si>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existe documentación acreditativa (p.ej. facturas, certificaciones) de que la financiación procedente de otros instrumentos no se ha empleado en cubrir los mismos costes financiados con los fondos del MRR.</t>
  </si>
  <si>
    <t>No se  identifican los costes mediante: a) Sistema de contabilidad separado o b) un código contable adecuado.</t>
  </si>
  <si>
    <t>●  Verificar el mantenimiento de una contabilidad analítica y separada de ingresos y gastos, en las entidades que resulte de aplicación.</t>
  </si>
  <si>
    <t>CP.R2.X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</si>
  <si>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</si>
  <si>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</si>
  <si>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4. Rellene los campos habilitados. Puede comprobar en la columna K de la pestaña Métodos de Gestión si ha completado todos los campos necesarios o no. Por favor, continue hasta tener completado toda la evaluación.</t>
  </si>
  <si>
    <t>5. La evaluación de los indicadores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</si>
  <si>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</si>
  <si>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</si>
  <si>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</si>
  <si>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</si>
  <si>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</si>
  <si>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</si>
  <si>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Documentos y Enlaces de interes en el PRTR - Council Implementing Decision (o CID).</t>
  </si>
  <si>
    <t>Directiva (UE) 2017/1371 del Parlamento Europeo y del Consejo de 5 de julio de 2017 sobre la lucha contra el fraude que afecta a los intereses financieros de la Unión a través del Derecho penal</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</si>
  <si>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G24"</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</si>
  <si>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CP.R2 comienzan como CP.I.2.1, CP.I.2.2, etc.) y números secuenciales a los controles de cada uno de los riesgos (por ejemplo, los controles del riesgo CP.R2 comienzan como CP.C. 2.1, CP.C.2.2, etc.).</t>
  </si>
  <si>
    <t>UNICO Demanda Rural</t>
  </si>
  <si>
    <r>
      <rPr>
        <b/>
        <i/>
        <sz val="9"/>
        <rFont val="Calibri"/>
        <family val="2"/>
        <scheme val="minor"/>
      </rPr>
      <t>Para la convocatoria de UNICO Demanda Rural se incluyen gastos subvencionales no aceptados en la convocatoria, tales como por ejemplo:</t>
    </r>
    <r>
      <rPr>
        <i/>
        <sz val="9"/>
        <rFont val="Calibri"/>
        <family val="2"/>
        <scheme val="minor"/>
      </rPr>
      <t xml:space="preserve">
- Costes directos </t>
    </r>
    <r>
      <rPr>
        <b/>
        <i/>
        <u/>
        <sz val="9"/>
        <rFont val="Calibri"/>
        <family val="2"/>
        <scheme val="minor"/>
      </rPr>
      <t>no</t>
    </r>
    <r>
      <rPr>
        <i/>
        <sz val="9"/>
        <rFont val="Calibri"/>
        <family val="2"/>
        <scheme val="minor"/>
      </rPr>
      <t xml:space="preserve"> vinculados a la gestión de las ayudas al alta de usuario final ó a los puntos de interconexión, la prestación de servicios y la facturación, ó a la contratacion para la capacidad de transmisión.
- </t>
    </r>
    <r>
      <rPr>
        <b/>
        <i/>
        <u/>
        <sz val="9"/>
        <rFont val="Calibri"/>
        <family val="2"/>
        <scheme val="minor"/>
      </rPr>
      <t xml:space="preserve">Exceso </t>
    </r>
    <r>
      <rPr>
        <i/>
        <sz val="9"/>
        <rFont val="Calibri"/>
        <family val="2"/>
        <scheme val="minor"/>
      </rPr>
      <t>del coste unitario máximo por usuario de 600€.
- Costes en bienes inmuebles.
- Gastos comerciales, de marketing y publicidad</t>
    </r>
    <r>
      <rPr>
        <b/>
        <i/>
        <sz val="9"/>
        <rFont val="Calibri"/>
        <family val="2"/>
        <scheme val="minor"/>
      </rPr>
      <t xml:space="preserve"> </t>
    </r>
    <r>
      <rPr>
        <b/>
        <i/>
        <u/>
        <sz val="9"/>
        <rFont val="Calibri"/>
        <family val="2"/>
        <scheme val="minor"/>
      </rPr>
      <t>con finalidad distinta</t>
    </r>
    <r>
      <rPr>
        <i/>
        <u/>
        <sz val="9"/>
        <rFont val="Calibri"/>
        <family val="2"/>
        <scheme val="minor"/>
      </rPr>
      <t xml:space="preserve"> </t>
    </r>
    <r>
      <rPr>
        <i/>
        <sz val="9"/>
        <rFont val="Calibri"/>
        <family val="2"/>
        <scheme val="minor"/>
      </rPr>
      <t>a la captación de operadores que presten servicio a los usuarios finales y la comunicación general de las ayudas.
- Costes simplificados (en relación con los costes de personal propio) calculados a un</t>
    </r>
    <r>
      <rPr>
        <i/>
        <u/>
        <sz val="9"/>
        <rFont val="Calibri"/>
        <family val="2"/>
        <scheme val="minor"/>
      </rPr>
      <t xml:space="preserve"> tipo fijo </t>
    </r>
    <r>
      <rPr>
        <b/>
        <i/>
        <u/>
        <sz val="9"/>
        <rFont val="Calibri"/>
        <family val="2"/>
        <scheme val="minor"/>
      </rPr>
      <t>superior</t>
    </r>
    <r>
      <rPr>
        <i/>
        <u/>
        <sz val="9"/>
        <rFont val="Calibri"/>
        <family val="2"/>
        <scheme val="minor"/>
      </rPr>
      <t xml:space="preserve"> al 20% </t>
    </r>
    <r>
      <rPr>
        <i/>
        <sz val="9"/>
        <rFont val="Calibri"/>
        <family val="2"/>
        <scheme val="minor"/>
      </rPr>
      <t xml:space="preserve">de los costes directos de la operacion (éstos últimos sin incluir los costes de personal). 
- Gastos derivados de la elaboración del informe de auditor </t>
    </r>
    <r>
      <rPr>
        <b/>
        <i/>
        <u/>
        <sz val="9"/>
        <rFont val="Calibri"/>
        <family val="2"/>
        <scheme val="minor"/>
      </rPr>
      <t xml:space="preserve">superando </t>
    </r>
    <r>
      <rPr>
        <i/>
        <sz val="9"/>
        <rFont val="Calibri"/>
        <family val="2"/>
        <scheme val="minor"/>
      </rPr>
      <t>el límite del</t>
    </r>
    <r>
      <rPr>
        <b/>
        <i/>
        <u/>
        <sz val="9"/>
        <rFont val="Calibri"/>
        <family val="2"/>
        <scheme val="minor"/>
      </rPr>
      <t xml:space="preserve"> 1%</t>
    </r>
    <r>
      <rPr>
        <i/>
        <sz val="9"/>
        <rFont val="Calibri"/>
        <family val="2"/>
        <scheme val="minor"/>
      </rPr>
      <t xml:space="preserve"> por ciento del presupuesto financiable total, y/o excediendo</t>
    </r>
    <r>
      <rPr>
        <b/>
        <i/>
        <u/>
        <sz val="9"/>
        <rFont val="Calibri"/>
        <family val="2"/>
        <scheme val="minor"/>
      </rPr>
      <t xml:space="preserve"> 10.000 euros.</t>
    </r>
    <r>
      <rPr>
        <i/>
        <sz val="9"/>
        <rFont val="Calibri"/>
        <family val="2"/>
        <scheme val="minor"/>
      </rPr>
      <t xml:space="preserve">
</t>
    </r>
  </si>
  <si>
    <t>UNICO 5G Redes - Activas 2023</t>
  </si>
  <si>
    <r>
      <t>Para la convocatoria de UNICO 5g Redes - Activas 2023  se incluyen gastos subvencionales no aceptados en la convocatoria, tales como por ejemplo:
- Inversiones y gastos</t>
    </r>
    <r>
      <rPr>
        <b/>
        <i/>
        <sz val="9"/>
        <rFont val="Calibri"/>
        <family val="2"/>
        <scheme val="minor"/>
      </rPr>
      <t xml:space="preserve"> no relacionados</t>
    </r>
    <r>
      <rPr>
        <i/>
        <sz val="9"/>
        <rFont val="Calibri"/>
        <family val="2"/>
        <scheme val="minor"/>
      </rPr>
      <t>,</t>
    </r>
    <r>
      <rPr>
        <b/>
        <i/>
        <sz val="9"/>
        <rFont val="Calibri"/>
        <family val="2"/>
        <scheme val="minor"/>
      </rPr>
      <t xml:space="preserve"> ni necearios </t>
    </r>
    <r>
      <rPr>
        <i/>
        <sz val="9"/>
        <rFont val="Calibri"/>
        <family val="2"/>
        <scheme val="minor"/>
      </rPr>
      <t xml:space="preserve">para la realización del proyecto, y que se materialicen fuera del periodo comprendido desde la presentacion de la solicitud hasta la fecha de finalización del proyecto. 
- Coste de Derechos irrevocables de uso (IRUS) sin soporte contractual ajustado a los </t>
    </r>
    <r>
      <rPr>
        <b/>
        <i/>
        <sz val="9"/>
        <rFont val="Calibri"/>
        <family val="2"/>
        <scheme val="minor"/>
      </rPr>
      <t>requisitos en tiempo y forma</t>
    </r>
    <r>
      <rPr>
        <i/>
        <sz val="9"/>
        <rFont val="Calibri"/>
        <family val="2"/>
        <scheme val="minor"/>
      </rPr>
      <t xml:space="preserve"> de la orden de bases.
- Gastos derivados de la elaboración del informe de auditor </t>
    </r>
    <r>
      <rPr>
        <b/>
        <i/>
        <sz val="9"/>
        <rFont val="Calibri"/>
        <family val="2"/>
        <scheme val="minor"/>
      </rPr>
      <t xml:space="preserve">superiores al 1% </t>
    </r>
    <r>
      <rPr>
        <i/>
        <sz val="9"/>
        <rFont val="Calibri"/>
        <family val="2"/>
        <scheme val="minor"/>
      </rPr>
      <t xml:space="preserve">del presupuesto financiable total, o </t>
    </r>
    <r>
      <rPr>
        <b/>
        <i/>
        <sz val="9"/>
        <rFont val="Calibri"/>
        <family val="2"/>
        <scheme val="minor"/>
      </rPr>
      <t>excediendo los 10.000 euro</t>
    </r>
    <r>
      <rPr>
        <i/>
        <sz val="9"/>
        <rFont val="Calibri"/>
        <family val="2"/>
        <scheme val="minor"/>
      </rPr>
      <t xml:space="preserve">s.
- Costes indirectos clasificados como gastos de personal de acuerdo a la Orden de bases </t>
    </r>
    <r>
      <rPr>
        <b/>
        <i/>
        <sz val="9"/>
        <rFont val="Calibri"/>
        <family val="2"/>
        <scheme val="minor"/>
      </rPr>
      <t>superiores al limite</t>
    </r>
    <r>
      <rPr>
        <i/>
        <sz val="9"/>
        <rFont val="Calibri"/>
        <family val="2"/>
        <scheme val="minor"/>
      </rPr>
      <t xml:space="preserve"> del </t>
    </r>
    <r>
      <rPr>
        <b/>
        <i/>
        <sz val="9"/>
        <rFont val="Calibri"/>
        <family val="2"/>
        <scheme val="minor"/>
      </rPr>
      <t xml:space="preserve">15% </t>
    </r>
    <r>
      <rPr>
        <i/>
        <sz val="9"/>
        <rFont val="Calibri"/>
        <family val="2"/>
        <scheme val="minor"/>
      </rPr>
      <t xml:space="preserve">de los propios gastosfinanciables de personal.
- Costes de adquisicion </t>
    </r>
    <r>
      <rPr>
        <b/>
        <i/>
        <sz val="9"/>
        <rFont val="Calibri"/>
        <family val="2"/>
        <scheme val="minor"/>
      </rPr>
      <t>superiores al valor de mercado.</t>
    </r>
    <r>
      <rPr>
        <i/>
        <sz val="9"/>
        <rFont val="Calibri"/>
        <family val="2"/>
        <scheme val="minor"/>
      </rPr>
      <t xml:space="preserve">
Costes o gastos por encima del límite de ayuda máxima de la resolución de concesion, a los cuales </t>
    </r>
    <r>
      <rPr>
        <b/>
        <i/>
        <u/>
        <sz val="9"/>
        <rFont val="Calibri"/>
        <family val="2"/>
        <scheme val="minor"/>
      </rPr>
      <t>no</t>
    </r>
    <r>
      <rPr>
        <i/>
        <sz val="9"/>
        <rFont val="Calibri"/>
        <family val="2"/>
        <scheme val="minor"/>
      </rPr>
      <t xml:space="preserve"> se aplique el art.26.5 de la Orden de bases.</t>
    </r>
  </si>
  <si>
    <t>UNICO I+D Cloud: centros de I+D</t>
  </si>
  <si>
    <t>UNICO BA - Acceso (2021)</t>
  </si>
  <si>
    <t>C15.I01.P01.01</t>
  </si>
  <si>
    <t>UNICO BA - Acceso (2022)</t>
  </si>
  <si>
    <t>UNICO BA - Acceso (2023)</t>
  </si>
  <si>
    <t>C15.I01.P01.02</t>
  </si>
  <si>
    <t>C15.I01.P01.03</t>
  </si>
  <si>
    <t xml:space="preserve">UNICO Demanda CCAA -  Servicios Públicos </t>
  </si>
  <si>
    <t>UNICO Demanda CCAA -  Industrias y Empresas (polígonos)</t>
  </si>
  <si>
    <t>UNICO Demanda CCAA - Bono Social</t>
  </si>
  <si>
    <t xml:space="preserve">UNICO Demanda CCAA - Edificios </t>
  </si>
  <si>
    <t>C15.I04.P01.01</t>
  </si>
  <si>
    <t>C15.I03.P01.01</t>
  </si>
  <si>
    <t>C15.I02.P01.02</t>
  </si>
  <si>
    <t>C15.I02.P01.01</t>
  </si>
  <si>
    <t>C15.I06.P01.06</t>
  </si>
  <si>
    <t>UNICO I+D - 6G 2022-Subprograma de infraestructuras de investigación y equipamiento científico-técnico</t>
  </si>
  <si>
    <t>UNICO I+D - 6G 2022 - Subprograma de proyectos de I+D en 5G avanzado</t>
  </si>
  <si>
    <t>UNICO I+D - 6G 2023 - Subprograma de infraestructuras de investigación y equipamiento científico-técnico</t>
  </si>
  <si>
    <t>UNICO I+D - 6G 2023 - Subprograma de proyectos de I+D en 5G avanzado</t>
  </si>
  <si>
    <t>C15.I06.P01.07</t>
  </si>
  <si>
    <t>C15.I06.P01.20</t>
  </si>
  <si>
    <t>C15.I06.P01.17</t>
  </si>
  <si>
    <t>pte</t>
  </si>
  <si>
    <r>
      <rPr>
        <b/>
        <i/>
        <sz val="9"/>
        <color theme="1"/>
        <rFont val="Calibri"/>
        <family val="2"/>
        <scheme val="minor"/>
      </rPr>
      <t xml:space="preserve">Para el Subprograma de infraestructuras de investigación y equipamiento científico-técnico de la convocatorias UNICO I+D 6G 2022  incluyen gastos subvencionables no aceptados en la convocatoria ( Anexo 2), tales como por ejemplo: </t>
    </r>
    <r>
      <rPr>
        <i/>
        <sz val="9"/>
        <color theme="1"/>
        <rFont val="Calibri"/>
        <family val="2"/>
        <scheme val="minor"/>
      </rPr>
      <t xml:space="preserve">
</t>
    </r>
    <r>
      <rPr>
        <i/>
        <sz val="8"/>
        <color rgb="FF00B050"/>
        <rFont val="Calibri"/>
        <family val="2"/>
        <scheme val="minor"/>
      </rPr>
      <t>- Iva o impuestos compensables.</t>
    </r>
    <r>
      <rPr>
        <i/>
        <sz val="8"/>
        <color theme="1"/>
        <rFont val="Calibri"/>
        <family val="2"/>
        <scheme val="minor"/>
      </rPr>
      <t xml:space="preserve">
</t>
    </r>
    <r>
      <rPr>
        <i/>
        <sz val="8"/>
        <color theme="4" tint="-0.249977111117893"/>
        <rFont val="Calibri"/>
        <family val="2"/>
        <scheme val="minor"/>
      </rPr>
      <t>- Que no se respete el criterio Coste-Hora (X+Y)/H para los gastos de personal o se incluyan en dicha partida retribuciones en especio o no salariales, o partidas no permitidas.</t>
    </r>
    <r>
      <rPr>
        <i/>
        <sz val="8"/>
        <color theme="1"/>
        <rFont val="Calibri"/>
        <family val="2"/>
        <scheme val="minor"/>
      </rPr>
      <t xml:space="preserve">
</t>
    </r>
    <r>
      <rPr>
        <i/>
        <sz val="8"/>
        <color theme="4" tint="-0.249977111117893"/>
        <rFont val="Calibri"/>
        <family val="2"/>
        <scheme val="minor"/>
      </rPr>
      <t>- Que no se respete cuando sea de aplicación al subprograma: los gastos de personal que no sean de nueva incorporación y con dedicación en exclusiva.</t>
    </r>
    <r>
      <rPr>
        <i/>
        <sz val="8"/>
        <color theme="1"/>
        <rFont val="Calibri"/>
        <family val="2"/>
        <scheme val="minor"/>
      </rPr>
      <t xml:space="preserve">
</t>
    </r>
    <r>
      <rPr>
        <i/>
        <sz val="8"/>
        <color rgb="FF00B050"/>
        <rFont val="Calibri"/>
        <family val="2"/>
        <scheme val="minor"/>
      </rPr>
      <t>- Gastos de informe auditor contable-técnico por más de 1500€.</t>
    </r>
    <r>
      <rPr>
        <i/>
        <sz val="8"/>
        <color theme="1"/>
        <rFont val="Calibri"/>
        <family val="2"/>
        <scheme val="minor"/>
      </rPr>
      <t xml:space="preserve">
- Costes indirectos de mas del 15% de los costes de personal del proyecto.
- </t>
    </r>
    <r>
      <rPr>
        <i/>
        <sz val="8"/>
        <color rgb="FF00B050"/>
        <rFont val="Calibri"/>
        <family val="2"/>
        <scheme val="minor"/>
      </rPr>
      <t>Mobiliarios de oficina,</t>
    </r>
    <r>
      <rPr>
        <i/>
        <sz val="8"/>
        <color theme="1"/>
        <rFont val="Calibri"/>
        <family val="2"/>
        <scheme val="minor"/>
      </rPr>
      <t xml:space="preserve"> </t>
    </r>
    <r>
      <rPr>
        <i/>
        <sz val="8"/>
        <color rgb="FF00B050"/>
        <rFont val="Calibri"/>
        <family val="2"/>
        <scheme val="minor"/>
      </rPr>
      <t>equipamiento para la docencia</t>
    </r>
    <r>
      <rPr>
        <i/>
        <sz val="8"/>
        <color theme="1"/>
        <rFont val="Calibri"/>
        <family val="2"/>
        <scheme val="minor"/>
      </rPr>
      <t>,</t>
    </r>
    <r>
      <rPr>
        <i/>
        <sz val="8"/>
        <color rgb="FF00B050"/>
        <rFont val="Calibri"/>
        <family val="2"/>
        <scheme val="minor"/>
      </rPr>
      <t xml:space="preserve"> material bibliográfico, suscripciones o accesos a bases de datos,  material fungible, gastos de mantenimiento o</t>
    </r>
    <r>
      <rPr>
        <i/>
        <sz val="8"/>
        <color rgb="FFFF0000"/>
        <rFont val="Calibri"/>
        <family val="2"/>
        <scheme val="minor"/>
      </rPr>
      <t xml:space="preserve"> reparación,</t>
    </r>
    <r>
      <rPr>
        <i/>
        <sz val="8"/>
        <color theme="1"/>
        <rFont val="Calibri"/>
        <family val="2"/>
        <scheme val="minor"/>
      </rPr>
      <t xml:space="preserve"> </t>
    </r>
    <r>
      <rPr>
        <i/>
        <sz val="8"/>
        <color rgb="FF00B050"/>
        <rFont val="Calibri"/>
        <family val="2"/>
        <scheme val="minor"/>
      </rPr>
      <t>seguros, garantías no incluidas en el precio,</t>
    </r>
    <r>
      <rPr>
        <i/>
        <sz val="8"/>
        <color theme="1"/>
        <rFont val="Calibri"/>
        <family val="2"/>
        <scheme val="minor"/>
      </rPr>
      <t xml:space="preserve"> y leasing.
</t>
    </r>
    <r>
      <rPr>
        <i/>
        <sz val="8"/>
        <color theme="4" tint="-0.249977111117893"/>
        <rFont val="Calibri"/>
        <family val="2"/>
        <scheme val="minor"/>
      </rPr>
      <t>- Gastos de movilidad, viaje, dietas, del personal no dedicado en exclusiva al proyecto.</t>
    </r>
    <r>
      <rPr>
        <i/>
        <sz val="8"/>
        <color theme="1"/>
        <rFont val="Calibri"/>
        <family val="2"/>
        <scheme val="minor"/>
      </rPr>
      <t xml:space="preserve">
</t>
    </r>
    <r>
      <rPr>
        <i/>
        <sz val="8"/>
        <color theme="4" tint="-0.249977111117893"/>
        <rFont val="Calibri"/>
        <family val="2"/>
        <scheme val="minor"/>
      </rPr>
      <t>- Que no se respete cuando sea de aplicación, el criterio de amportización anual X*Y*(H/J).</t>
    </r>
    <r>
      <rPr>
        <i/>
        <sz val="8"/>
        <color theme="1"/>
        <rFont val="Calibri"/>
        <family val="2"/>
        <scheme val="minor"/>
      </rPr>
      <t xml:space="preserve">
</t>
    </r>
    <r>
      <rPr>
        <b/>
        <i/>
        <sz val="9"/>
        <color rgb="FF00B050"/>
        <rFont val="Calibri"/>
        <family val="2"/>
        <scheme val="minor"/>
      </rPr>
      <t xml:space="preserve">
Incumplimiento en la subcontratación de las actividades para la convocatorias UNICO I+D 6G 2022 y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</si>
  <si>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</si>
  <si>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</si>
  <si>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</si>
  <si>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</si>
  <si>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COD_ACTUACION</t>
  </si>
  <si>
    <t>C15.I01.P01.04</t>
  </si>
  <si>
    <t>C15.I06.P01.02</t>
  </si>
  <si>
    <t>C15.I06.P01.14</t>
  </si>
  <si>
    <t>C15.I06.P01.15</t>
  </si>
  <si>
    <t>C15.I05.P01.02</t>
  </si>
  <si>
    <r>
      <t>Para las convocatorias de</t>
    </r>
    <r>
      <rPr>
        <b/>
        <i/>
        <sz val="9"/>
        <color theme="1"/>
        <rFont val="Calibri"/>
        <family val="2"/>
        <scheme val="minor"/>
      </rPr>
      <t xml:space="preserve"> Banda Ancha 2023</t>
    </r>
    <r>
      <rPr>
        <i/>
        <sz val="9"/>
        <color theme="1"/>
        <rFont val="Calibri"/>
        <family val="2"/>
        <scheme val="minor"/>
      </rPr>
      <t xml:space="preserve"> se incluyen gastos subvencionables no aceptados en la convocatoria, como se recoge en el </t>
    </r>
    <r>
      <rPr>
        <b/>
        <i/>
        <sz val="9"/>
        <color theme="1"/>
        <rFont val="Calibri"/>
        <family val="2"/>
        <scheme val="minor"/>
      </rPr>
      <t xml:space="preserve">Anexo 2 </t>
    </r>
    <r>
      <rPr>
        <sz val="9"/>
        <color theme="1"/>
        <rFont val="Calibri"/>
        <family val="2"/>
        <scheme val="minor"/>
      </rPr>
      <t>d</t>
    </r>
    <r>
      <rPr>
        <i/>
        <sz val="9"/>
        <color theme="1"/>
        <rFont val="Calibri"/>
        <family val="2"/>
        <scheme val="minor"/>
      </rPr>
      <t xml:space="preserve">e la misma, tales como:  
- Gastos de leasing sin el ejercicio de la opcion de compra
</t>
    </r>
    <r>
      <rPr>
        <b/>
        <i/>
        <sz val="9"/>
        <color theme="1"/>
        <rFont val="Calibri"/>
        <family val="2"/>
        <scheme val="minor"/>
      </rPr>
      <t xml:space="preserve">- En concepto de Infraestructuras pasivas y obra civil:  Costes de personal </t>
    </r>
    <r>
      <rPr>
        <i/>
        <sz val="9"/>
        <color theme="1"/>
        <rFont val="Calibri"/>
        <family val="2"/>
        <scheme val="minor"/>
      </rPr>
      <t>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
- Costes directos de personal mas allá de</t>
    </r>
    <r>
      <rPr>
        <b/>
        <i/>
        <sz val="9"/>
        <color theme="1"/>
        <rFont val="Calibri"/>
        <family val="2"/>
        <scheme val="minor"/>
      </rPr>
      <t>l 20%</t>
    </r>
    <r>
      <rPr>
        <i/>
        <sz val="9"/>
        <color theme="1"/>
        <rFont val="Calibri"/>
        <family val="2"/>
        <scheme val="minor"/>
      </rPr>
      <t xml:space="preserve"> de los costes directos de la operación sin incluir los costes de personal.
- Costes indirectos de personal por encima de</t>
    </r>
    <r>
      <rPr>
        <b/>
        <i/>
        <sz val="9"/>
        <color theme="1"/>
        <rFont val="Calibri"/>
        <family val="2"/>
        <scheme val="minor"/>
      </rPr>
      <t>l 15% de</t>
    </r>
    <r>
      <rPr>
        <i/>
        <sz val="9"/>
        <color theme="1"/>
        <rFont val="Calibri"/>
        <family val="2"/>
        <scheme val="minor"/>
      </rPr>
      <t xml:space="preserve"> los costes directos de personal subvencionables.
- Costes indirectos por encima del 1</t>
    </r>
    <r>
      <rPr>
        <b/>
        <i/>
        <sz val="9"/>
        <color theme="1"/>
        <rFont val="Calibri"/>
        <family val="2"/>
        <scheme val="minor"/>
      </rPr>
      <t>5% de los costes directos de personal</t>
    </r>
    <r>
      <rPr>
        <i/>
        <sz val="9"/>
        <color theme="1"/>
        <rFont val="Calibri"/>
        <family val="2"/>
        <scheme val="minor"/>
      </rPr>
      <t xml:space="preserve"> que si sean subvencionables.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
 </t>
    </r>
  </si>
  <si>
    <r>
      <rPr>
        <b/>
        <i/>
        <sz val="9"/>
        <color theme="1"/>
        <rFont val="Calibri"/>
        <family val="2"/>
        <scheme val="minor"/>
      </rPr>
      <t xml:space="preserve">Para las convocatorias de Banda Ancha 2022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</si>
  <si>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 xml:space="preserve">Para las convocatorias de Banda Ancha 2021,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</si>
  <si>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Para la convocatorias UNICO 5G REDES - Backhaul fibra 2022 incluyen gastos subvencionables no aceptados en la convocatoria, tales como por ejemplo:</t>
    </r>
    <r>
      <rPr>
        <i/>
        <sz val="9"/>
        <color theme="1"/>
        <rFont val="Calibri"/>
        <family val="2"/>
        <scheme val="minor"/>
      </rPr>
      <t xml:space="preserve">
</t>
    </r>
    <r>
      <rPr>
        <i/>
        <sz val="8"/>
        <color theme="1"/>
        <rFont val="Calibri"/>
        <family val="2"/>
        <scheme val="minor"/>
      </rPr>
      <t xml:space="preserve">- Iva o impuestos compensables
- Costes de adquisición superiores al valor de mercado
- Los costes de funcionamiento y mantenimiento 
- Costes por gastos del informe auditor por encima del 1% del presupuesto financiable o excediendo 10.000 € por proyecto.
- Costes directos de personal más allá del 20% de los costes directos de la operación sin incluir los costes de personal.
- Costes indirectos por encima del 15% de los gastos financiables de personal
</t>
    </r>
    <r>
      <rPr>
        <i/>
        <sz val="9"/>
        <color theme="1"/>
        <rFont val="Calibri"/>
        <family val="2"/>
        <scheme val="minor"/>
      </rPr>
      <t xml:space="preserve">
</t>
    </r>
    <r>
      <rPr>
        <b/>
        <i/>
        <sz val="9"/>
        <color theme="1"/>
        <rFont val="Calibri"/>
        <family val="2"/>
        <scheme val="minor"/>
      </rPr>
      <t>Incumplimiento en la subcontratación de las actividades para la convocatorias UNICO 5G REDES - Backhaul fibra 2022. Produciendose p.ej las siguientes situaciones:</t>
    </r>
    <r>
      <rPr>
        <i/>
        <sz val="9"/>
        <color theme="1"/>
        <rFont val="Calibri"/>
        <family val="2"/>
        <scheme val="minor"/>
      </rPr>
      <t xml:space="preserve">
</t>
    </r>
    <r>
      <rPr>
        <i/>
        <sz val="8"/>
        <color theme="1"/>
        <rFont val="Calibri"/>
        <family val="2"/>
        <scheme val="minor"/>
      </rPr>
      <t>- Que el subcontratista subcontrate mas del 70% del importe de la ayuda recibida.
- Que se subcontrate por el beneficiario sin pedir el número mínimo de ofertas a diferentes proveedores.</t>
    </r>
  </si>
  <si>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</si>
  <si>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 xml:space="preserve">UNICO SECTORIAL 5G - Convocatoria 2022 (incluye proyectos PERTE VEC y AGRO) </t>
  </si>
  <si>
    <t>UNICO SECTORIAL 5G -  2023</t>
  </si>
  <si>
    <t>UNICO Sectorial 5G - 2023 (2º convocatoria)</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</si>
  <si>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</si>
  <si>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2022  incluyen gastos subvencionables no aceptados en la convocatoria (Anexo 2), tales como por ejemplo: 
-Gastos subvencionables con fecha final de ejecución posterior a 30/06/2025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2022,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</si>
  <si>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</si>
  <si>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2023  incluyen gastos subvencionables no aceptados en la convocatoria (Anexo 2), tales como por ejemplo: 
</t>
    </r>
    <r>
      <rPr>
        <sz val="9"/>
        <color theme="1"/>
        <rFont val="Calibri"/>
        <family val="2"/>
        <scheme val="minor"/>
      </rPr>
      <t xml:space="preserve">-Gastos subvencionables con fecha final de ejecución posterior a </t>
    </r>
    <r>
      <rPr>
        <b/>
        <sz val="9"/>
        <color theme="1"/>
        <rFont val="Calibri"/>
        <family val="2"/>
        <scheme val="minor"/>
      </rPr>
      <t>30/06/2025</t>
    </r>
    <r>
      <rPr>
        <b/>
        <i/>
        <sz val="9"/>
        <color theme="1"/>
        <rFont val="Calibri"/>
        <family val="2"/>
        <scheme val="minor"/>
      </rPr>
      <t xml:space="preserve">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2023,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</si>
  <si>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la convocatorias UNICO SECTORIAL 5G 2023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2023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</si>
  <si>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r>
      <rPr>
        <b/>
        <i/>
        <sz val="9"/>
        <color theme="1"/>
        <rFont val="Calibri"/>
        <family val="2"/>
        <scheme val="minor"/>
      </rPr>
      <t xml:space="preserve">Para la convocatorias UNICO SECTORIAL 5G 2022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2022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</si>
  <si>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t>C15.I06.P01.08</t>
  </si>
  <si>
    <t>C15.I06.P01.21</t>
  </si>
  <si>
    <t>C15.I06.P01.11</t>
  </si>
  <si>
    <t>Ejecución propia o contrato privado</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</si>
  <si>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</si>
  <si>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</si>
  <si>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</si>
  <si>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</si>
  <si>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</si>
  <si>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</si>
  <si>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</si>
  <si>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</si>
  <si>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</si>
  <si>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</si>
  <si>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</si>
  <si>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</si>
  <si>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</si>
  <si>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</si>
  <si>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</si>
  <si>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</si>
  <si>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EVALUACIÓN DE LA EXPOSICIÓN A RIESGOS DE DOBLE FINANCIACIÓN - EJECUCIÓN PROPIA / CONTRATOS PRIVADOS (CP)</t>
  </si>
  <si>
    <t xml:space="preserve">2. Si se procede a evaluar alguna de estos programas: , UNICO Banda Ancha 2021,2022 , UNICO Demanda Rural, UNICO Demanda CCAA ( Servicios Públicos, Industria y empresas, polígonos, Bono social y Edificios),
 UNICO I+D 6G 2021, UNICO I+D 6G 2022 y 2023, </t>
  </si>
  <si>
    <t>UNICO Sectorial  5G 2022 y 2023, UNICO 5G Redes - Backhaul fibra 2022, UNICO Sectorial 5G 2023, UNICO 5G Redes Activas 2023, UNICO Sectorial 5G: Emergencias, o UNICO I+D Cloud: centros,  seleccione la misma en " Actuación a evaluar", en caso contrario seleccione "Otras".</t>
  </si>
  <si>
    <t>CP.R2.1</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</si>
  <si>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</si>
  <si>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</si>
  <si>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 Contratos privados. (CP).</t>
    </r>
  </si>
  <si>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</si>
  <si>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</si>
  <si>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 prohibición de doble financiación tiene su listado de posibles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</si>
  <si>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</si>
  <si>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color theme="1"/>
        <rFont val="Calibri"/>
        <family val="2"/>
        <scheme val="minor"/>
      </rPr>
      <t xml:space="preserve">conjunto </t>
    </r>
    <r>
      <rPr>
        <sz val="11"/>
        <color theme="1"/>
        <rFont val="Calibri"/>
        <family val="2"/>
        <scheme val="minor"/>
      </rPr>
      <t xml:space="preserve">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</si>
  <si>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</si>
  <si>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
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</si>
  <si>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</si>
  <si>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</si>
  <si>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</si>
  <si>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</si>
  <si>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</si>
  <si>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</si>
  <si>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</si>
  <si>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</si>
  <si>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</si>
  <si>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</si>
  <si>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</si>
  <si>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4.- RESULTADOS</t>
  </si>
  <si>
    <t>5.- CONCLUSIÓN.</t>
  </si>
  <si>
    <t>6.- FUENTES</t>
  </si>
  <si>
    <t>7.- ENLACES DE INTERÉS</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</si>
  <si>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</si>
  <si>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</si>
  <si>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</si>
  <si>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El equipo de autoevaluación debe de rellenar únicamente las casillas en blanco.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</si>
  <si>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</si>
  <si>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</si>
  <si>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</si>
  <si>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</si>
  <si>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</si>
  <si>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</si>
  <si>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</si>
  <si>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</si>
  <si>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</si>
  <si>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</si>
  <si>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PPor lo tanto, en función de la puntuación del riesgo neto obtenida, la entidad deberá incluir controles alternativos (plan de acción), de acuerdo con las siguientes reglas:
- Si el riesgo neto total es bajo (aceptable), en principio, no será necesario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entidad.Aunque la norma general puede ser anualmente, podría realizarse cada dos años si el nivel de los riesgos identificados es muy bajo y durante el año anterior no se informó de casos de incumplimiento de dicho principio de prohibición de doble financiación.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caso de infracción relevante o si se producen cambios significativos en el entorno de la entidad tales como modificaciones normativas, cambios de procedimiento, tecnología, personal, etc., 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</si>
  <si>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</si>
  <si>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</si>
  <si>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</si>
  <si>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 xml:space="preserve">La pestaña Métodos_Gestión_Ent_Privada contiene: </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</si>
  <si>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</si>
  <si>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 xml:space="preserve">
●  (2) para ejecución propia/contratos privados (CP.R2)
</t>
  </si>
  <si>
    <r>
      <t>El formulario debe modificarse para este supuesto. 
Si como entidad privada ha realizado varias CP heterogéneas y desea analizar de modo separado el riesgo de incumplimiento de la prohibición de doble financiación, debe modificar este formulario del modo siguiente:
1º Para evaluar el primera CP, debe rellenar las celdas en blanco existentes para la referencia CP.R2 de la pestaña "Indicador Riesgo Ent.Privada".
2º Para la segunda CP, debe crear al final de la hoja "Indicador Riesgo Ent.Privada" tantas filas como número de indicadores tenga la plantilla. Para crear cada fila, debe seleccionar la</t>
    </r>
    <r>
      <rPr>
        <b/>
        <sz val="11"/>
        <color theme="1"/>
        <rFont val="Calibri"/>
        <family val="2"/>
        <scheme val="minor"/>
      </rPr>
      <t xml:space="preserve"> fila 26</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de la misma pestaña una nueva referencia CP.R2.1 (para la segunda CP), CP.R2.2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el segundo contrato, el </t>
    </r>
    <r>
      <rPr>
        <b/>
        <sz val="11"/>
        <color theme="1"/>
        <rFont val="Calibri"/>
        <family val="2"/>
        <scheme val="minor"/>
      </rPr>
      <t>código ".2"</t>
    </r>
    <r>
      <rPr>
        <sz val="11"/>
        <color theme="1"/>
        <rFont val="Calibri"/>
        <family val="2"/>
        <scheme val="minor"/>
      </rPr>
      <t>, para el tercer contrato, etc., y así sucesivamente para las siguientes CP.</t>
    </r>
  </si>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</sst>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9"/>
      <color theme="0"/>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i/>
      <sz val="8"/>
      <color theme="1"/>
      <name val="Calibri"/>
      <family val="2"/>
      <scheme val="minor"/>
    </font>
    <font>
      <b/>
      <i/>
      <sz val="8"/>
      <color theme="1"/>
      <name val="Calibri"/>
      <family val="2"/>
      <scheme val="minor"/>
    </font>
    <font>
      <b/>
      <sz val="11"/>
      <color theme="0"/>
      <name val="Calibri"/>
      <family val="2"/>
      <scheme val="minor"/>
    </font>
    <font>
      <sz val="9"/>
      <color indexed="8"/>
      <name val="Calibri"/>
      <family val="2"/>
      <scheme val="minor"/>
    </font>
    <font>
      <b/>
      <sz val="9"/>
      <color theme="0"/>
      <name val="Calibri"/>
      <family val="2"/>
      <scheme val="minor"/>
    </font>
    <font>
      <i/>
      <sz val="9"/>
      <name val="Calibri"/>
      <family val="2"/>
      <scheme val="minor"/>
    </font>
    <font>
      <b/>
      <i/>
      <sz val="9"/>
      <name val="Calibri"/>
      <family val="2"/>
      <scheme val="minor"/>
    </font>
    <font>
      <b/>
      <i/>
      <u/>
      <sz val="9"/>
      <name val="Calibri"/>
      <family val="2"/>
      <scheme val="minor"/>
    </font>
    <font>
      <i/>
      <u/>
      <sz val="9"/>
      <name val="Calibri"/>
      <family val="2"/>
      <scheme val="minor"/>
    </font>
    <font>
      <i/>
      <sz val="8"/>
      <color rgb="FFFF0000"/>
      <name val="Calibri"/>
      <family val="2"/>
      <scheme val="minor"/>
    </font>
    <font>
      <b/>
      <i/>
      <u/>
      <sz val="8"/>
      <color theme="1"/>
      <name val="Calibri"/>
      <family val="2"/>
      <scheme val="minor"/>
    </font>
    <font>
      <sz val="8"/>
      <color rgb="FF548235"/>
      <name val="Calibri"/>
      <family val="2"/>
      <scheme val="minor"/>
    </font>
    <font>
      <sz val="8"/>
      <color rgb="FF00B0F0"/>
      <name val="Calibri"/>
      <family val="2"/>
      <scheme val="minor"/>
    </font>
    <font>
      <sz val="8"/>
      <color rgb="FFFF0000"/>
      <name val="Calibri"/>
      <family val="2"/>
      <scheme val="minor"/>
    </font>
    <font>
      <i/>
      <sz val="8"/>
      <color rgb="FF00B050"/>
      <name val="Calibri"/>
      <family val="2"/>
      <scheme val="minor"/>
    </font>
    <font>
      <i/>
      <sz val="8"/>
      <color theme="4" tint="-0.249977111117893"/>
      <name val="Calibri"/>
      <family val="2"/>
      <scheme val="minor"/>
    </font>
    <font>
      <b/>
      <i/>
      <sz val="9"/>
      <color rgb="FF00B050"/>
      <name val="Calibri"/>
      <family val="2"/>
      <scheme val="minor"/>
    </font>
    <font>
      <b/>
      <i/>
      <u/>
      <sz val="9"/>
      <color theme="1"/>
      <name val="Calibri"/>
      <family val="2"/>
      <scheme val="minor"/>
    </font>
    <font>
      <i/>
      <sz val="8"/>
      <color rgb="FFFF3300"/>
      <name val="Calibri"/>
      <family val="2"/>
      <scheme val="minor"/>
    </font>
    <font>
      <i/>
      <sz val="9"/>
      <color theme="4" tint="-0.249977111117893"/>
      <name val="Calibri"/>
      <family val="2"/>
      <scheme val="minor"/>
    </font>
    <font>
      <i/>
      <sz val="9"/>
      <color rgb="FFFF0000"/>
      <name val="Calibri"/>
      <family val="2"/>
      <scheme val="minor"/>
    </font>
    <font>
      <b/>
      <i/>
      <sz val="9"/>
      <color rgb="FFFF0000"/>
      <name val="Calibri"/>
      <family val="2"/>
      <scheme val="minor"/>
    </font>
    <font>
      <i/>
      <sz val="9"/>
      <color rgb="FF00B050"/>
      <name val="Calibri"/>
      <family val="2"/>
      <scheme val="minor"/>
    </font>
    <font>
      <i/>
      <sz val="8"/>
      <color theme="8" tint="-0.249977111117893"/>
      <name val="Calibri"/>
      <family val="2"/>
      <scheme val="minor"/>
    </font>
    <font>
      <i/>
      <sz val="8"/>
      <color rgb="FF0070C0"/>
      <name val="Calibri"/>
      <family val="2"/>
      <scheme val="minor"/>
    </font>
    <font>
      <i/>
      <sz val="10"/>
      <color theme="1"/>
      <name val="Calibri"/>
      <family val="2"/>
      <scheme val="minor"/>
    </font>
    <font>
      <b/>
      <sz val="9"/>
      <color rgb="FFFF0000"/>
      <name val="Calibri"/>
      <family val="2"/>
      <scheme val="minor"/>
    </font>
    <font>
      <sz val="9"/>
      <color rgb="FFFF0000"/>
      <name val="Calibri"/>
      <family val="2"/>
      <scheme val="minor"/>
    </font>
    <font>
      <sz val="12"/>
      <color rgb="FFFF0000"/>
      <name val="Arial"/>
      <family val="2"/>
    </font>
    <font>
      <b/>
      <sz val="12"/>
      <color rgb="FFFF0000"/>
      <name val="Arial"/>
      <family val="2"/>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FF2CC"/>
        <bgColor indexed="64"/>
      </patternFill>
    </fill>
    <fill>
      <patternFill patternType="solid">
        <fgColor theme="7" tint="0.79998168889431442"/>
        <bgColor rgb="FF000000"/>
      </patternFill>
    </fill>
    <fill>
      <patternFill patternType="solid">
        <fgColor theme="6" tint="0.59999389629810485"/>
        <bgColor indexed="64"/>
      </patternFill>
    </fill>
    <fill>
      <patternFill patternType="solid">
        <fgColor rgb="FF00B0F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s>
  <cellStyleXfs count="3">
    <xf numFmtId="0" fontId="0" fillId="0" borderId="0"/>
    <xf numFmtId="0" fontId="11" fillId="0" borderId="0"/>
    <xf numFmtId="0" fontId="25" fillId="0" borderId="0" applyNumberFormat="0" applyFill="0" applyBorder="0" applyAlignment="0" applyProtection="0"/>
  </cellStyleXfs>
  <cellXfs count="22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0" fillId="0" borderId="0" xfId="1" applyFont="1"/>
    <xf numFmtId="0" fontId="24" fillId="0" borderId="0" xfId="0" applyFont="1" applyAlignment="1">
      <alignment vertical="center"/>
    </xf>
    <xf numFmtId="0" fontId="25" fillId="0" borderId="0" xfId="2" applyAlignment="1">
      <alignment vertical="center"/>
    </xf>
    <xf numFmtId="0" fontId="4" fillId="0" borderId="0" xfId="0" applyFont="1"/>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7"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6" xfId="0" applyFont="1" applyBorder="1" applyAlignment="1" applyProtection="1">
      <alignment vertical="center" wrapText="1"/>
      <protection locked="0"/>
    </xf>
    <xf numFmtId="0" fontId="29" fillId="0" borderId="16" xfId="0" applyFont="1" applyBorder="1" applyAlignment="1" applyProtection="1">
      <alignment horizontal="center" vertical="center"/>
      <protection locked="0"/>
    </xf>
    <xf numFmtId="0" fontId="0" fillId="0" borderId="17" xfId="0" applyBorder="1"/>
    <xf numFmtId="0" fontId="31" fillId="0" borderId="9" xfId="0" applyFont="1" applyBorder="1" applyAlignment="1" applyProtection="1">
      <alignment vertical="center"/>
      <protection locked="0"/>
    </xf>
    <xf numFmtId="0" fontId="0" fillId="0" borderId="14" xfId="0" applyBorder="1"/>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3" fillId="0" borderId="16"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4" fillId="0" borderId="14" xfId="0" applyFont="1" applyBorder="1" applyAlignment="1">
      <alignment vertical="center" wrapText="1"/>
    </xf>
    <xf numFmtId="0" fontId="29" fillId="0" borderId="0" xfId="0" applyFont="1" applyAlignment="1" applyProtection="1">
      <alignment horizontal="center" vertical="center"/>
      <protection locked="0"/>
    </xf>
    <xf numFmtId="0" fontId="34" fillId="0" borderId="0" xfId="0" applyFont="1" applyAlignment="1">
      <alignment horizontal="right" vertical="center" wrapText="1"/>
    </xf>
    <xf numFmtId="0" fontId="36" fillId="0" borderId="0" xfId="0" applyFont="1" applyAlignment="1" applyProtection="1">
      <alignment vertical="center" wrapText="1"/>
      <protection locked="0"/>
    </xf>
    <xf numFmtId="0" fontId="36"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4"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8"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0" fontId="13" fillId="9" borderId="1" xfId="1" applyFont="1" applyFill="1" applyBorder="1" applyAlignment="1">
      <alignment vertical="center" wrapText="1"/>
    </xf>
    <xf numFmtId="0" fontId="10" fillId="8" borderId="1" xfId="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9" borderId="1" xfId="1" applyFont="1" applyFill="1" applyBorder="1" applyAlignment="1" applyProtection="1">
      <alignment horizontal="center" vertical="center"/>
      <protection locked="0"/>
    </xf>
    <xf numFmtId="0" fontId="30" fillId="15" borderId="13" xfId="0" applyFont="1" applyFill="1" applyBorder="1" applyAlignment="1">
      <alignment horizontal="center" vertical="center"/>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5"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6" borderId="5" xfId="1" applyFont="1" applyFill="1" applyBorder="1" applyAlignment="1">
      <alignment horizontal="center" vertical="center" wrapText="1"/>
    </xf>
    <xf numFmtId="0" fontId="37" fillId="0" borderId="1" xfId="1" applyFont="1" applyBorder="1" applyAlignment="1">
      <alignment horizontal="center" vertical="center"/>
    </xf>
    <xf numFmtId="0" fontId="17" fillId="0" borderId="0" xfId="1" applyFont="1"/>
    <xf numFmtId="0" fontId="38" fillId="0" borderId="0" xfId="1" applyFont="1"/>
    <xf numFmtId="0" fontId="39" fillId="0" borderId="0" xfId="1" applyFont="1" applyAlignment="1">
      <alignment wrapText="1"/>
    </xf>
    <xf numFmtId="0" fontId="40" fillId="0" borderId="0" xfId="1" applyFont="1" applyAlignment="1">
      <alignment wrapText="1"/>
    </xf>
    <xf numFmtId="0" fontId="39" fillId="0" borderId="0" xfId="1" applyFont="1"/>
    <xf numFmtId="1" fontId="10" fillId="9" borderId="2" xfId="1" applyNumberFormat="1" applyFont="1" applyFill="1" applyBorder="1" applyAlignment="1">
      <alignment horizontal="center" vertical="center"/>
    </xf>
    <xf numFmtId="0" fontId="15" fillId="0" borderId="0" xfId="1" applyFont="1"/>
    <xf numFmtId="0" fontId="30" fillId="0" borderId="2" xfId="0" applyFont="1" applyBorder="1" applyAlignment="1">
      <alignment vertical="center"/>
    </xf>
    <xf numFmtId="0" fontId="30" fillId="0" borderId="0" xfId="0" applyFont="1" applyAlignment="1">
      <alignment vertical="center" wrapText="1"/>
    </xf>
    <xf numFmtId="0" fontId="29" fillId="0" borderId="1" xfId="0" applyFont="1" applyBorder="1" applyAlignment="1">
      <alignment vertical="center"/>
    </xf>
    <xf numFmtId="0" fontId="5" fillId="0" borderId="0" xfId="0" applyFont="1" applyAlignment="1">
      <alignment horizontal="left" vertical="center" indent="5"/>
    </xf>
    <xf numFmtId="0" fontId="5" fillId="0" borderId="0" xfId="0" applyFont="1" applyAlignment="1">
      <alignment vertical="center" wrapText="1"/>
    </xf>
    <xf numFmtId="0" fontId="5" fillId="0" borderId="0" xfId="0" applyFont="1" applyAlignment="1">
      <alignment horizontal="left" vertical="top" wrapText="1"/>
    </xf>
    <xf numFmtId="0" fontId="10" fillId="9" borderId="1" xfId="1" applyFont="1" applyFill="1" applyBorder="1" applyAlignment="1">
      <alignment vertical="center" wrapText="1"/>
    </xf>
    <xf numFmtId="0" fontId="17" fillId="9" borderId="1" xfId="1" applyFont="1" applyFill="1" applyBorder="1" applyAlignment="1">
      <alignment vertical="center" wrapText="1"/>
    </xf>
    <xf numFmtId="0" fontId="18" fillId="9" borderId="1" xfId="1" applyFont="1" applyFill="1" applyBorder="1" applyAlignment="1">
      <alignment vertical="center" wrapText="1"/>
    </xf>
    <xf numFmtId="0" fontId="18" fillId="9" borderId="1" xfId="1" applyFont="1" applyFill="1" applyBorder="1" applyAlignment="1">
      <alignment vertical="top" wrapText="1"/>
    </xf>
    <xf numFmtId="0" fontId="15" fillId="0" borderId="0" xfId="1" applyFont="1" applyAlignment="1">
      <alignment vertical="top"/>
    </xf>
    <xf numFmtId="0" fontId="37" fillId="0" borderId="0" xfId="1" applyFont="1" applyAlignment="1">
      <alignment horizontal="center" vertical="center"/>
    </xf>
    <xf numFmtId="0" fontId="37" fillId="0" borderId="1" xfId="1" applyFont="1" applyBorder="1" applyAlignment="1" applyProtection="1">
      <alignment horizontal="center" vertical="center"/>
      <protection locked="0"/>
    </xf>
    <xf numFmtId="0" fontId="10" fillId="8" borderId="1" xfId="1" applyFont="1" applyFill="1" applyBorder="1" applyAlignment="1" applyProtection="1">
      <alignment horizontal="center" vertical="center"/>
      <protection locked="0"/>
    </xf>
    <xf numFmtId="1" fontId="10" fillId="9" borderId="2"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30" fillId="0" borderId="22" xfId="1" applyFont="1" applyBorder="1" applyProtection="1">
      <protection locked="0"/>
    </xf>
    <xf numFmtId="0" fontId="15" fillId="0" borderId="23" xfId="1" applyFont="1" applyBorder="1" applyProtection="1">
      <protection locked="0"/>
    </xf>
    <xf numFmtId="0" fontId="29" fillId="4" borderId="1" xfId="0" applyFont="1" applyFill="1" applyBorder="1" applyAlignment="1" applyProtection="1">
      <alignment horizontal="center" vertical="center" wrapText="1"/>
      <protection locked="0"/>
    </xf>
    <xf numFmtId="0" fontId="45" fillId="19" borderId="1" xfId="0" applyFont="1" applyFill="1" applyBorder="1" applyAlignment="1">
      <alignment horizontal="center" vertical="center"/>
    </xf>
    <xf numFmtId="0" fontId="13" fillId="17" borderId="1" xfId="1" applyFont="1" applyFill="1" applyBorder="1" applyAlignment="1">
      <alignment horizontal="center" vertical="center" wrapText="1"/>
    </xf>
    <xf numFmtId="0" fontId="17" fillId="17" borderId="1" xfId="1" applyFont="1" applyFill="1" applyBorder="1" applyAlignment="1">
      <alignment horizontal="center" vertical="center" wrapText="1"/>
    </xf>
    <xf numFmtId="0" fontId="12" fillId="0" borderId="1" xfId="1" applyFont="1" applyBorder="1" applyAlignment="1" applyProtection="1">
      <alignment horizontal="center" vertical="center"/>
      <protection locked="0"/>
    </xf>
    <xf numFmtId="0" fontId="29" fillId="0" borderId="6" xfId="0" applyFont="1" applyBorder="1" applyAlignment="1">
      <alignment vertical="center"/>
    </xf>
    <xf numFmtId="0" fontId="30" fillId="15" borderId="1" xfId="0" applyFont="1" applyFill="1" applyBorder="1" applyAlignment="1">
      <alignment vertical="center" wrapText="1"/>
    </xf>
    <xf numFmtId="1" fontId="0" fillId="18" borderId="1" xfId="0" applyNumberFormat="1" applyFill="1" applyBorder="1" applyAlignment="1">
      <alignment horizontal="center"/>
    </xf>
    <xf numFmtId="0" fontId="30" fillId="15" borderId="24" xfId="0" applyFont="1" applyFill="1" applyBorder="1" applyAlignment="1">
      <alignment horizontal="center" vertical="center" wrapText="1"/>
    </xf>
    <xf numFmtId="0" fontId="11" fillId="0" borderId="1" xfId="1" applyBorder="1" applyAlignment="1" applyProtection="1">
      <alignment horizontal="center" vertical="center"/>
      <protection locked="0"/>
    </xf>
    <xf numFmtId="0" fontId="19" fillId="0" borderId="0" xfId="1" applyFont="1" applyAlignment="1">
      <alignment wrapText="1"/>
    </xf>
    <xf numFmtId="0" fontId="47" fillId="0" borderId="0" xfId="1" applyFont="1" applyAlignment="1">
      <alignment wrapText="1"/>
    </xf>
    <xf numFmtId="0" fontId="47" fillId="0" borderId="0" xfId="1" applyFont="1"/>
    <xf numFmtId="0" fontId="13" fillId="8" borderId="1" xfId="1"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horizontal="left" vertical="center" wrapText="1"/>
    </xf>
    <xf numFmtId="0" fontId="45" fillId="19" borderId="1"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48" fillId="9" borderId="1" xfId="1" applyFont="1" applyFill="1" applyBorder="1" applyAlignment="1">
      <alignment vertical="center" wrapText="1"/>
    </xf>
    <xf numFmtId="0" fontId="32" fillId="21" borderId="1" xfId="0" applyFont="1" applyFill="1" applyBorder="1"/>
    <xf numFmtId="0" fontId="32" fillId="22" borderId="1" xfId="0" applyFont="1" applyFill="1" applyBorder="1"/>
    <xf numFmtId="0" fontId="32" fillId="21" borderId="1" xfId="0" applyFont="1" applyFill="1" applyBorder="1" applyAlignment="1">
      <alignment wrapText="1"/>
    </xf>
    <xf numFmtId="0" fontId="18" fillId="9" borderId="4" xfId="1" applyFont="1" applyFill="1" applyBorder="1" applyAlignment="1">
      <alignment vertical="center" wrapText="1"/>
    </xf>
    <xf numFmtId="0" fontId="0" fillId="0" borderId="1" xfId="0" applyBorder="1" applyAlignment="1">
      <alignment vertical="center"/>
    </xf>
    <xf numFmtId="0" fontId="0" fillId="0" borderId="1" xfId="0" applyBorder="1"/>
    <xf numFmtId="0" fontId="55" fillId="20" borderId="1" xfId="0" applyFont="1" applyFill="1" applyBorder="1" applyAlignment="1">
      <alignment vertical="center" wrapText="1"/>
    </xf>
    <xf numFmtId="0" fontId="54" fillId="20" borderId="1" xfId="0" applyFont="1" applyFill="1" applyBorder="1" applyAlignment="1">
      <alignment vertical="center"/>
    </xf>
    <xf numFmtId="0" fontId="54" fillId="20" borderId="1" xfId="0" applyFont="1" applyFill="1" applyBorder="1" applyAlignment="1">
      <alignment vertical="center" wrapText="1"/>
    </xf>
    <xf numFmtId="0" fontId="56" fillId="21" borderId="1" xfId="0" applyFont="1" applyFill="1" applyBorder="1"/>
    <xf numFmtId="0" fontId="32" fillId="22" borderId="1" xfId="0" applyFont="1" applyFill="1" applyBorder="1" applyAlignment="1">
      <alignment vertical="center"/>
    </xf>
    <xf numFmtId="0" fontId="32" fillId="21" borderId="1" xfId="0" applyFont="1" applyFill="1" applyBorder="1" applyAlignment="1">
      <alignment horizontal="center" vertical="center" wrapText="1"/>
    </xf>
    <xf numFmtId="0" fontId="56" fillId="21" borderId="1" xfId="0" applyFont="1" applyFill="1" applyBorder="1" applyAlignment="1">
      <alignment vertical="center"/>
    </xf>
    <xf numFmtId="0" fontId="32" fillId="20" borderId="25" xfId="0" applyFont="1" applyFill="1" applyBorder="1"/>
    <xf numFmtId="0" fontId="32" fillId="23" borderId="26" xfId="0" applyFont="1" applyFill="1" applyBorder="1"/>
    <xf numFmtId="0" fontId="5" fillId="0" borderId="0" xfId="0" applyFont="1" applyAlignment="1">
      <alignment horizontal="left" vertical="center" wrapText="1"/>
    </xf>
    <xf numFmtId="0" fontId="0" fillId="0" borderId="0" xfId="0" applyAlignment="1" applyProtection="1">
      <alignment horizontal="center"/>
      <protection locked="0"/>
    </xf>
    <xf numFmtId="0" fontId="68" fillId="0" borderId="0" xfId="0" applyFont="1" applyAlignment="1" applyProtection="1">
      <alignment horizontal="left" vertical="center" wrapText="1"/>
      <protection locked="0"/>
    </xf>
    <xf numFmtId="0" fontId="0" fillId="8" borderId="0" xfId="0" applyFill="1" applyAlignment="1" applyProtection="1">
      <alignment vertical="center" wrapText="1"/>
      <protection locked="0"/>
    </xf>
    <xf numFmtId="0" fontId="69" fillId="0" borderId="0" xfId="1" applyFont="1" applyAlignment="1">
      <alignment wrapText="1"/>
    </xf>
    <xf numFmtId="0" fontId="70" fillId="0" borderId="0" xfId="1" applyFont="1" applyAlignment="1">
      <alignment wrapText="1"/>
    </xf>
    <xf numFmtId="0" fontId="71" fillId="0" borderId="0" xfId="1" applyFont="1" applyAlignment="1">
      <alignment wrapText="1"/>
    </xf>
    <xf numFmtId="0" fontId="69" fillId="0" borderId="0" xfId="1" applyFont="1" applyAlignment="1">
      <alignment horizontal="center" vertical="center" wrapText="1"/>
    </xf>
    <xf numFmtId="0" fontId="69" fillId="0" borderId="0" xfId="1" applyFont="1" applyAlignment="1">
      <alignment horizontal="center" wrapText="1"/>
    </xf>
    <xf numFmtId="0" fontId="72" fillId="0" borderId="0" xfId="1" applyFont="1" applyAlignment="1">
      <alignment wrapText="1"/>
    </xf>
    <xf numFmtId="0" fontId="70" fillId="0" borderId="0" xfId="1" applyFont="1" applyAlignment="1">
      <alignment horizontal="center" vertical="center" wrapText="1"/>
    </xf>
    <xf numFmtId="0" fontId="70" fillId="0" borderId="0" xfId="1" applyFont="1"/>
    <xf numFmtId="0" fontId="71" fillId="0" borderId="0" xfId="1" applyFont="1"/>
    <xf numFmtId="0" fontId="4" fillId="0" borderId="0" xfId="0" applyFont="1" applyAlignment="1">
      <alignment horizontal="left" vertical="center"/>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35" fillId="0" borderId="0" xfId="0" applyFont="1" applyAlignment="1">
      <alignment horizontal="center" vertical="center" wrapText="1"/>
    </xf>
    <xf numFmtId="0" fontId="1" fillId="25" borderId="1" xfId="0" applyFont="1" applyFill="1" applyBorder="1" applyAlignment="1">
      <alignment horizontal="center" vertical="center" wrapText="1"/>
    </xf>
    <xf numFmtId="0" fontId="0" fillId="0" borderId="0" xfId="0" quotePrefix="1" applyAlignment="1">
      <alignment horizontal="left" vertical="center" indent="1"/>
    </xf>
    <xf numFmtId="0" fontId="0" fillId="0" borderId="0" xfId="0"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25" fillId="0" borderId="0" xfId="2"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5" fillId="0" borderId="0" xfId="0" applyFont="1" applyAlignment="1">
      <alignment horizontal="left" vertical="top"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wrapText="1"/>
    </xf>
    <xf numFmtId="0" fontId="0" fillId="0" borderId="0" xfId="0" applyAlignment="1">
      <alignment vertical="top"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 xfId="0" applyFont="1" applyFill="1" applyBorder="1" applyAlignment="1">
      <alignment horizontal="center" wrapText="1"/>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9" fillId="0" borderId="2" xfId="0" applyFont="1" applyBorder="1" applyAlignment="1">
      <alignment vertical="center" wrapText="1"/>
    </xf>
    <xf numFmtId="0" fontId="5" fillId="0" borderId="0" xfId="0" applyFont="1" applyAlignment="1">
      <alignment vertical="top"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5" fillId="0" borderId="0" xfId="2" applyBorder="1" applyAlignment="1" applyProtection="1">
      <alignment horizontal="left" vertical="center" wrapText="1"/>
      <protection locked="0"/>
    </xf>
    <xf numFmtId="0" fontId="6" fillId="0" borderId="0" xfId="0" applyFont="1" applyAlignment="1">
      <alignment horizontal="left" vertical="center" wrapText="1"/>
    </xf>
    <xf numFmtId="0" fontId="0" fillId="8" borderId="0" xfId="0" applyFill="1" applyAlignment="1" applyProtection="1">
      <alignment horizontal="center"/>
      <protection locked="0"/>
    </xf>
    <xf numFmtId="0" fontId="35" fillId="0" borderId="0" xfId="0" applyFont="1" applyAlignment="1">
      <alignment horizontal="center" vertical="center" wrapText="1"/>
    </xf>
    <xf numFmtId="0" fontId="30" fillId="15" borderId="20" xfId="0" applyFont="1" applyFill="1" applyBorder="1" applyAlignment="1">
      <alignment horizontal="center" vertical="center" wrapText="1"/>
    </xf>
    <xf numFmtId="0" fontId="30" fillId="15" borderId="2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35" fillId="0" borderId="0" xfId="0" applyFont="1" applyAlignment="1" applyProtection="1">
      <alignment horizontal="center" vertical="center" wrapText="1"/>
      <protection locked="0"/>
    </xf>
    <xf numFmtId="0" fontId="35" fillId="0" borderId="0" xfId="0" applyFont="1" applyAlignment="1">
      <alignment horizontal="left" vertical="center" wrapText="1"/>
    </xf>
    <xf numFmtId="0" fontId="68"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5" fillId="0" borderId="0" xfId="1" applyFont="1" applyAlignment="1">
      <alignment horizontal="left" wrapText="1"/>
    </xf>
    <xf numFmtId="0" fontId="34" fillId="0" borderId="16" xfId="0" applyFont="1" applyBorder="1" applyAlignment="1">
      <alignment horizontal="right" vertical="center" wrapText="1"/>
    </xf>
  </cellXfs>
  <cellStyles count="3">
    <cellStyle name="Hipervínculo" xfId="2" builtinId="8"/>
    <cellStyle name="Normal" xfId="0" builtinId="0"/>
    <cellStyle name="Normal 2" xfId="1" xr:uid="{00000000-0005-0000-0000-000002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3300"/>
      <color rgb="FFFFFFFF"/>
      <color rgb="FFFFC7CE"/>
      <color rgb="FFFF4F4F"/>
      <color rgb="FFFF6D6D"/>
      <color rgb="FFFF5757"/>
      <color rgb="FFC6EFCE"/>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569595</xdr:colOff>
      <xdr:row>32</xdr:row>
      <xdr:rowOff>114512</xdr:rowOff>
    </xdr:from>
    <xdr:to>
      <xdr:col>4</xdr:col>
      <xdr:colOff>249161</xdr:colOff>
      <xdr:row>32</xdr:row>
      <xdr:rowOff>3217333</xdr:rowOff>
    </xdr:to>
    <xdr:pic>
      <xdr:nvPicPr>
        <xdr:cNvPr id="3" name="Imagen 2">
          <a:extLst>
            <a:ext uri="{FF2B5EF4-FFF2-40B4-BE49-F238E27FC236}">
              <a16:creationId xmlns:a16="http://schemas.microsoft.com/office/drawing/2014/main" id="{3A6E469F-1732-4444-27C4-350842C784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9595" y="11586845"/>
          <a:ext cx="7027363" cy="3110441"/>
        </a:xfrm>
        <a:prstGeom prst="rect">
          <a:avLst/>
        </a:prstGeom>
      </xdr:spPr>
    </xdr:pic>
    <xdr:clientData/>
  </xdr:twoCellAnchor>
  <xdr:twoCellAnchor editAs="oneCell">
    <xdr:from>
      <xdr:col>4</xdr:col>
      <xdr:colOff>0</xdr:colOff>
      <xdr:row>32</xdr:row>
      <xdr:rowOff>1</xdr:rowOff>
    </xdr:from>
    <xdr:to>
      <xdr:col>7</xdr:col>
      <xdr:colOff>211667</xdr:colOff>
      <xdr:row>32</xdr:row>
      <xdr:rowOff>3220925</xdr:rowOff>
    </xdr:to>
    <xdr:pic>
      <xdr:nvPicPr>
        <xdr:cNvPr id="6" name="Imagen 5">
          <a:extLst>
            <a:ext uri="{FF2B5EF4-FFF2-40B4-BE49-F238E27FC236}">
              <a16:creationId xmlns:a16="http://schemas.microsoft.com/office/drawing/2014/main" id="{39BF0CDB-7FFF-447A-AB30-59CC6A4D47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55417" y="11472334"/>
          <a:ext cx="7175500" cy="3213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2809529</xdr:colOff>
      <xdr:row>1</xdr:row>
      <xdr:rowOff>102765</xdr:rowOff>
    </xdr:from>
    <xdr:to>
      <xdr:col>4</xdr:col>
      <xdr:colOff>3156506</xdr:colOff>
      <xdr:row>2</xdr:row>
      <xdr:rowOff>148485</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3996" y="1135698"/>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226993</xdr:colOff>
      <xdr:row>1</xdr:row>
      <xdr:rowOff>101600</xdr:rowOff>
    </xdr:from>
    <xdr:to>
      <xdr:col>5</xdr:col>
      <xdr:colOff>821266</xdr:colOff>
      <xdr:row>2</xdr:row>
      <xdr:rowOff>194859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0526" y="1134533"/>
          <a:ext cx="594273" cy="321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2560542</xdr:colOff>
      <xdr:row>3</xdr:row>
      <xdr:rowOff>40</xdr:rowOff>
    </xdr:to>
    <xdr:pic>
      <xdr:nvPicPr>
        <xdr:cNvPr id="2" name="Imagen 1">
          <a:extLst>
            <a:ext uri="{FF2B5EF4-FFF2-40B4-BE49-F238E27FC236}">
              <a16:creationId xmlns:a16="http://schemas.microsoft.com/office/drawing/2014/main" id="{62B544BF-4532-62B8-7BEB-F48008697283}"/>
            </a:ext>
          </a:extLst>
        </xdr:cNvPr>
        <xdr:cNvPicPr>
          <a:picLocks noChangeAspect="1"/>
        </xdr:cNvPicPr>
      </xdr:nvPicPr>
      <xdr:blipFill>
        <a:blip xmlns:r="http://schemas.openxmlformats.org/officeDocument/2006/relationships" r:embed="rId3"/>
        <a:stretch>
          <a:fillRect/>
        </a:stretch>
      </xdr:blipFill>
      <xdr:spPr>
        <a:xfrm>
          <a:off x="3564467" y="1032933"/>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9</xdr:row>
      <xdr:rowOff>104774</xdr:rowOff>
    </xdr:from>
    <xdr:to>
      <xdr:col>10</xdr:col>
      <xdr:colOff>85726</xdr:colOff>
      <xdr:row>19</xdr:row>
      <xdr:rowOff>9525</xdr:rowOff>
    </xdr:to>
    <xdr:sp macro="" textlink="">
      <xdr:nvSpPr>
        <xdr:cNvPr id="2" name="CuadroTexto 1">
          <a:extLst>
            <a:ext uri="{FF2B5EF4-FFF2-40B4-BE49-F238E27FC236}">
              <a16:creationId xmlns:a16="http://schemas.microsoft.com/office/drawing/2014/main" id="{59FE987F-4D65-4A35-B68B-61BA08EA0323}"/>
            </a:ext>
          </a:extLst>
        </xdr:cNvPr>
        <xdr:cNvSpPr txBox="1"/>
      </xdr:nvSpPr>
      <xdr:spPr>
        <a:xfrm>
          <a:off x="430530" y="97993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4" dT="2023-09-20T14:42:26.10" personId="{00000000-0000-0000-0000-000000000000}" id="{DCDD0EE1-9F7C-4224-9303-73D525BF8B46}">
    <text>UNICO SECTORIAL 5G Convocatoria 2022, 2023 y 2023 22 convocatoria son iguales.</text>
  </threadedComment>
  <threadedComment ref="A15" dT="2023-09-19T14:33:35.94" personId="{00000000-0000-0000-0000-000000000000}" id="{99951D3F-3E86-45E6-A5AE-4A8726026A40}">
    <text>Igual en SECTORIAL 5G 2022 y 2023</text>
  </threadedComment>
  <threadedComment ref="A15" dT="2023-09-20T14:42:51.26" personId="{00000000-0000-0000-0000-000000000000}" id="{56FE62FA-5190-4D18-A7D3-949F3826B076}" parentId="{99951D3F-3E86-45E6-A5AE-4A8726026A40}">
    <text>UNICO SECTORIAL 5G Convocatoria 2022, 2023 y 2023 22 convocatoria son iguales.</text>
  </threadedComment>
  <threadedComment ref="A16" dT="2023-09-20T14:42:57.83" personId="{00000000-0000-0000-0000-000000000000}" id="{8B0ED88E-0954-436A-98BB-79A541154AEC}">
    <text>UNICO SECTORIAL 5G Convocatoria 2022, 2023 y 2023 22 convocatoria son iguales.</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boe.es/doue/2017/198/L00029-00041.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5" Type="http://schemas.openxmlformats.org/officeDocument/2006/relationships/hyperlink" Target="https://www.boe.es/doue/2018/193/L00001-00222.pdf" TargetMode="External"/><Relationship Id="rId10" Type="http://schemas.openxmlformats.org/officeDocument/2006/relationships/drawing" Target="../drawings/drawing1.xml"/><Relationship Id="rId4" Type="http://schemas.openxmlformats.org/officeDocument/2006/relationships/hyperlink" Target="https://eur-lex.europa.eu/legal-content/ES/TXT/PDF/?uri=CELEX:52021SC0147&amp;from=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2"/>
  <sheetViews>
    <sheetView showGridLines="0" zoomScale="90" zoomScaleNormal="90" zoomScaleSheetLayoutView="100" workbookViewId="0">
      <selection activeCell="E19" sqref="E19"/>
    </sheetView>
  </sheetViews>
  <sheetFormatPr baseColWidth="10" defaultColWidth="9.109375" defaultRowHeight="14.4" x14ac:dyDescent="0.3"/>
  <cols>
    <col min="1" max="1" width="13.21875" customWidth="1"/>
    <col min="2" max="2" width="43.5546875" customWidth="1"/>
    <col min="3" max="3" width="12.88671875" customWidth="1"/>
    <col min="4" max="4" width="37.33203125" customWidth="1"/>
    <col min="5" max="5" width="80.77734375" customWidth="1"/>
    <col min="7" max="7" width="11.5546875" customWidth="1"/>
  </cols>
  <sheetData>
    <row r="1" spans="1:16" ht="18" x14ac:dyDescent="0.35">
      <c r="A1" s="179" t="s">
        <v>122</v>
      </c>
      <c r="B1" s="180"/>
      <c r="C1" s="180"/>
      <c r="D1" s="180"/>
      <c r="E1" s="180"/>
      <c r="F1" s="1"/>
      <c r="G1" s="1"/>
      <c r="H1" s="1"/>
      <c r="I1" s="1"/>
      <c r="J1" s="1"/>
      <c r="K1" s="1"/>
      <c r="L1" s="1"/>
      <c r="M1" s="1"/>
      <c r="N1" s="1"/>
      <c r="O1" s="1"/>
      <c r="P1" s="1"/>
    </row>
    <row r="2" spans="1:16" ht="18" x14ac:dyDescent="0.35">
      <c r="A2" s="2"/>
      <c r="B2" s="36"/>
      <c r="C2" s="2"/>
      <c r="D2" s="2"/>
      <c r="E2" s="2"/>
      <c r="F2" s="1"/>
      <c r="G2" s="1"/>
      <c r="H2" s="1"/>
      <c r="I2" s="1"/>
      <c r="J2" s="1"/>
      <c r="K2" s="1"/>
      <c r="L2" s="1"/>
      <c r="M2" s="1"/>
      <c r="N2" s="1"/>
      <c r="O2" s="1"/>
      <c r="P2" s="1"/>
    </row>
    <row r="3" spans="1:16" ht="18" x14ac:dyDescent="0.35">
      <c r="A3" s="3" t="s">
        <v>251</v>
      </c>
      <c r="B3" s="2"/>
      <c r="C3" s="2"/>
      <c r="D3" s="2"/>
      <c r="E3" s="2"/>
      <c r="G3" s="1"/>
      <c r="H3" s="1"/>
      <c r="I3" s="1"/>
      <c r="J3" s="1"/>
      <c r="K3" s="1"/>
      <c r="L3" s="1"/>
      <c r="M3" s="1"/>
      <c r="N3" s="1"/>
      <c r="O3" s="1"/>
      <c r="P3" s="1"/>
    </row>
    <row r="4" spans="1:16" ht="18" x14ac:dyDescent="0.35">
      <c r="A4" s="3"/>
      <c r="B4" s="2"/>
      <c r="C4" s="2"/>
      <c r="D4" s="2"/>
      <c r="E4" s="2"/>
      <c r="G4" s="1"/>
      <c r="H4" s="1"/>
      <c r="I4" s="1"/>
      <c r="J4" s="1"/>
      <c r="K4" s="1"/>
      <c r="L4" s="1"/>
      <c r="M4" s="1"/>
      <c r="N4" s="1"/>
      <c r="O4" s="1"/>
      <c r="P4" s="1"/>
    </row>
    <row r="5" spans="1:16" ht="18" x14ac:dyDescent="0.35">
      <c r="A5" s="4" t="s">
        <v>298</v>
      </c>
      <c r="B5" s="2"/>
      <c r="C5" s="2"/>
      <c r="D5" s="2"/>
      <c r="E5" s="2"/>
      <c r="F5" s="4"/>
      <c r="G5" s="1"/>
      <c r="H5" s="1"/>
      <c r="I5" s="1"/>
      <c r="J5" s="1"/>
      <c r="K5" s="1"/>
      <c r="L5" s="1"/>
      <c r="M5" s="1"/>
      <c r="N5" s="1"/>
      <c r="O5" s="1"/>
      <c r="P5" s="1"/>
    </row>
    <row r="6" spans="1:16" ht="18" x14ac:dyDescent="0.35">
      <c r="A6" s="174" t="s">
        <v>299</v>
      </c>
      <c r="B6" s="2"/>
      <c r="C6" s="2"/>
      <c r="D6" s="2"/>
      <c r="E6" s="2"/>
      <c r="F6" s="4"/>
      <c r="G6" s="1"/>
      <c r="H6" s="1"/>
      <c r="I6" s="1"/>
      <c r="J6" s="1"/>
      <c r="K6" s="1"/>
      <c r="L6" s="1"/>
      <c r="M6" s="1"/>
      <c r="N6" s="1"/>
      <c r="O6" s="1"/>
      <c r="P6" s="1"/>
    </row>
    <row r="7" spans="1:16" ht="18" x14ac:dyDescent="0.35">
      <c r="A7" s="174" t="s">
        <v>300</v>
      </c>
      <c r="B7" s="2"/>
      <c r="C7" s="2"/>
      <c r="D7" s="2"/>
      <c r="E7" s="2"/>
      <c r="F7" s="4"/>
      <c r="G7" s="1"/>
      <c r="H7" s="1"/>
      <c r="I7" s="1"/>
      <c r="J7" s="1"/>
      <c r="K7" s="1"/>
      <c r="L7" s="1"/>
      <c r="M7" s="1"/>
      <c r="N7" s="1"/>
      <c r="O7" s="1"/>
      <c r="P7" s="1"/>
    </row>
    <row r="8" spans="1:16" ht="18" x14ac:dyDescent="0.35">
      <c r="A8" s="3"/>
      <c r="B8" s="2"/>
      <c r="C8" s="2"/>
      <c r="D8" s="2"/>
      <c r="E8" s="2"/>
      <c r="G8" s="1"/>
      <c r="H8" s="1"/>
      <c r="I8" s="1"/>
      <c r="J8" s="1"/>
      <c r="K8" s="1"/>
      <c r="L8" s="1"/>
      <c r="M8" s="1"/>
      <c r="N8" s="1"/>
      <c r="O8" s="1"/>
      <c r="P8" s="1"/>
    </row>
    <row r="9" spans="1:16" ht="18" x14ac:dyDescent="0.35">
      <c r="A9" s="4" t="s">
        <v>252</v>
      </c>
      <c r="B9" s="2"/>
      <c r="C9" s="2"/>
      <c r="D9" s="2"/>
      <c r="E9" s="2"/>
      <c r="G9" s="1"/>
      <c r="H9" s="1"/>
      <c r="I9" s="1"/>
      <c r="J9" s="1"/>
      <c r="K9" s="1"/>
      <c r="L9" s="1"/>
      <c r="M9" s="1"/>
      <c r="N9" s="1"/>
      <c r="O9" s="1"/>
      <c r="P9" s="1"/>
    </row>
    <row r="10" spans="1:16" ht="18" x14ac:dyDescent="0.35">
      <c r="A10" s="4" t="s">
        <v>123</v>
      </c>
      <c r="B10" s="2"/>
      <c r="C10" s="2"/>
      <c r="D10" s="2"/>
      <c r="E10" s="2"/>
      <c r="F10" s="1"/>
      <c r="G10" s="1"/>
      <c r="H10" s="1"/>
      <c r="I10" s="1"/>
      <c r="J10" s="1"/>
      <c r="K10" s="1"/>
      <c r="L10" s="1"/>
      <c r="M10" s="1"/>
      <c r="N10" s="1"/>
      <c r="O10" s="1"/>
      <c r="P10" s="1"/>
    </row>
    <row r="11" spans="1:16" ht="18" x14ac:dyDescent="0.35">
      <c r="A11" s="4" t="s">
        <v>128</v>
      </c>
      <c r="B11" s="2"/>
      <c r="C11" s="2"/>
      <c r="D11" s="2"/>
      <c r="E11" s="2"/>
      <c r="F11" s="1"/>
      <c r="G11" s="1"/>
      <c r="H11" s="1"/>
      <c r="I11" s="1"/>
      <c r="J11" s="1"/>
      <c r="K11" s="1"/>
      <c r="L11" s="1"/>
      <c r="M11" s="1"/>
      <c r="N11" s="1"/>
      <c r="O11" s="1"/>
      <c r="P11" s="1"/>
    </row>
    <row r="12" spans="1:16" ht="18" x14ac:dyDescent="0.35">
      <c r="A12" s="4"/>
      <c r="B12" s="5" t="s">
        <v>253</v>
      </c>
      <c r="C12" s="4"/>
      <c r="D12" s="4"/>
      <c r="E12" s="4"/>
      <c r="G12" s="1"/>
      <c r="H12" s="1"/>
      <c r="I12" s="1"/>
      <c r="J12" s="1"/>
      <c r="K12" s="1"/>
      <c r="L12" s="1"/>
      <c r="M12" s="1"/>
      <c r="N12" s="1"/>
      <c r="O12" s="1"/>
      <c r="P12" s="1"/>
    </row>
    <row r="13" spans="1:16" ht="40.799999999999997" customHeight="1" x14ac:dyDescent="0.35">
      <c r="A13" s="4"/>
      <c r="B13" s="182" t="s">
        <v>288</v>
      </c>
      <c r="C13" s="182"/>
      <c r="D13" s="182"/>
      <c r="E13" s="182"/>
      <c r="G13" s="1"/>
      <c r="H13" s="1"/>
      <c r="I13" s="1"/>
      <c r="J13" s="1"/>
      <c r="K13" s="1"/>
      <c r="L13" s="1"/>
      <c r="M13" s="1"/>
      <c r="N13" s="1"/>
      <c r="O13" s="1"/>
      <c r="P13" s="1"/>
    </row>
    <row r="14" spans="1:16" ht="18" x14ac:dyDescent="0.35">
      <c r="A14" s="5" t="s">
        <v>289</v>
      </c>
      <c r="G14" s="1"/>
      <c r="H14" s="1"/>
      <c r="I14" s="1"/>
      <c r="J14" s="1"/>
      <c r="K14" s="1"/>
      <c r="L14" s="1"/>
      <c r="M14" s="1"/>
      <c r="N14" s="1"/>
      <c r="O14" s="1"/>
      <c r="P14" s="1"/>
    </row>
    <row r="15" spans="1:16" ht="18" x14ac:dyDescent="0.35">
      <c r="A15" s="5" t="s">
        <v>126</v>
      </c>
      <c r="G15" s="1"/>
      <c r="H15" s="1"/>
      <c r="I15" s="1"/>
      <c r="J15" s="1"/>
      <c r="K15" s="1"/>
      <c r="L15" s="1"/>
      <c r="M15" s="1"/>
      <c r="N15" s="1"/>
      <c r="O15" s="1"/>
      <c r="P15" s="1"/>
    </row>
    <row r="16" spans="1:16" ht="18" x14ac:dyDescent="0.35">
      <c r="B16" s="107"/>
      <c r="G16" s="1"/>
      <c r="H16" s="1"/>
      <c r="I16" s="1"/>
      <c r="J16" s="1"/>
      <c r="K16" s="1"/>
      <c r="L16" s="1"/>
      <c r="M16" s="1"/>
      <c r="N16" s="1"/>
      <c r="O16" s="1"/>
      <c r="P16" s="1"/>
    </row>
    <row r="17" spans="1:16" ht="18" x14ac:dyDescent="0.35">
      <c r="A17" s="4" t="s">
        <v>294</v>
      </c>
      <c r="B17" s="5"/>
      <c r="C17" s="5"/>
      <c r="D17" s="5"/>
      <c r="E17" s="5"/>
      <c r="G17" s="1"/>
      <c r="H17" s="1"/>
      <c r="I17" s="1"/>
      <c r="J17" s="1"/>
      <c r="K17" s="1"/>
      <c r="L17" s="1"/>
      <c r="M17" s="1"/>
      <c r="N17" s="1"/>
      <c r="O17" s="1"/>
      <c r="P17" s="1"/>
    </row>
    <row r="18" spans="1:16" ht="18" x14ac:dyDescent="0.35">
      <c r="C18" s="108"/>
      <c r="D18" s="108"/>
      <c r="E18" s="108"/>
      <c r="G18" s="1"/>
      <c r="H18" s="1"/>
      <c r="I18" s="1"/>
      <c r="J18" s="1"/>
      <c r="K18" s="1"/>
      <c r="L18" s="1"/>
      <c r="M18" s="1"/>
      <c r="N18" s="1"/>
      <c r="O18" s="1"/>
      <c r="P18" s="1"/>
    </row>
    <row r="19" spans="1:16" ht="18" x14ac:dyDescent="0.35">
      <c r="A19" t="s">
        <v>124</v>
      </c>
      <c r="B19" s="108"/>
      <c r="C19" s="108"/>
      <c r="D19" s="108"/>
      <c r="E19" s="108"/>
      <c r="G19" s="1"/>
      <c r="H19" s="1"/>
      <c r="I19" s="1"/>
      <c r="J19" s="1"/>
      <c r="K19" s="1"/>
      <c r="L19" s="1"/>
      <c r="M19" s="1"/>
      <c r="N19" s="1"/>
      <c r="O19" s="1"/>
      <c r="P19" s="1"/>
    </row>
    <row r="20" spans="1:16" ht="69" customHeight="1" x14ac:dyDescent="0.35">
      <c r="A20" s="4"/>
      <c r="B20" s="177" t="s">
        <v>254</v>
      </c>
      <c r="C20" s="177"/>
      <c r="D20" s="177"/>
      <c r="E20" s="177"/>
      <c r="G20" s="1"/>
      <c r="H20" s="1"/>
      <c r="I20" s="1"/>
      <c r="J20" s="1"/>
      <c r="K20" s="1"/>
      <c r="L20" s="1"/>
      <c r="M20" s="1"/>
      <c r="N20" s="1"/>
      <c r="O20" s="1"/>
      <c r="P20" s="1"/>
    </row>
    <row r="21" spans="1:16" ht="18" x14ac:dyDescent="0.35">
      <c r="A21" t="s">
        <v>130</v>
      </c>
      <c r="B21" s="108"/>
      <c r="C21" s="108"/>
      <c r="D21" s="108"/>
      <c r="E21" s="108"/>
      <c r="G21" s="1"/>
      <c r="H21" s="1"/>
      <c r="I21" s="1"/>
      <c r="J21" s="1"/>
      <c r="K21" s="1"/>
      <c r="L21" s="1"/>
      <c r="M21" s="1"/>
      <c r="N21" s="1"/>
      <c r="O21" s="1"/>
      <c r="P21" s="1"/>
    </row>
    <row r="22" spans="1:16" ht="145.80000000000001" customHeight="1" x14ac:dyDescent="0.35">
      <c r="B22" s="177" t="s">
        <v>255</v>
      </c>
      <c r="C22" s="177"/>
      <c r="D22" s="177"/>
      <c r="E22" s="177"/>
      <c r="G22" s="1"/>
      <c r="H22" s="1"/>
      <c r="I22" s="1"/>
      <c r="J22" s="1"/>
      <c r="K22" s="1"/>
      <c r="L22" s="1"/>
      <c r="M22" s="1"/>
      <c r="N22" s="1"/>
      <c r="O22" s="1"/>
      <c r="P22" s="1"/>
    </row>
    <row r="23" spans="1:16" ht="21.6" customHeight="1" x14ac:dyDescent="0.35">
      <c r="A23" s="4"/>
      <c r="B23" s="180"/>
      <c r="C23" s="180"/>
      <c r="D23" s="180"/>
      <c r="E23" s="180"/>
      <c r="G23" s="1"/>
      <c r="H23" s="1"/>
      <c r="I23" s="1"/>
      <c r="J23" s="1"/>
      <c r="K23" s="1"/>
      <c r="L23" s="1"/>
      <c r="M23" s="1"/>
      <c r="N23" s="1"/>
      <c r="O23" s="1"/>
      <c r="P23" s="1"/>
    </row>
    <row r="24" spans="1:16" ht="18" x14ac:dyDescent="0.35">
      <c r="A24" s="4" t="s">
        <v>125</v>
      </c>
      <c r="B24" s="109"/>
      <c r="C24" s="109"/>
      <c r="D24" s="109"/>
      <c r="E24" s="109"/>
      <c r="G24" s="1"/>
      <c r="H24" s="1"/>
      <c r="I24" s="1"/>
      <c r="J24" s="1"/>
      <c r="K24" s="1"/>
      <c r="L24" s="1"/>
      <c r="M24" s="1"/>
      <c r="N24" s="1"/>
      <c r="O24" s="1"/>
      <c r="P24" s="1"/>
    </row>
    <row r="25" spans="1:16" ht="31.8" customHeight="1" x14ac:dyDescent="0.35">
      <c r="A25" s="4"/>
      <c r="B25" s="175" t="s">
        <v>296</v>
      </c>
      <c r="C25" s="175"/>
      <c r="D25" s="109"/>
      <c r="E25" s="109"/>
      <c r="G25" s="1"/>
      <c r="H25" s="1"/>
      <c r="I25" s="1"/>
      <c r="J25" s="1"/>
      <c r="K25" s="1"/>
      <c r="L25" s="1"/>
      <c r="M25" s="1"/>
      <c r="N25" s="1"/>
      <c r="O25" s="1"/>
      <c r="P25" s="1"/>
    </row>
    <row r="26" spans="1:16" ht="21" customHeight="1" x14ac:dyDescent="0.35">
      <c r="A26" s="4"/>
      <c r="B26" s="182" t="s">
        <v>256</v>
      </c>
      <c r="C26" s="182"/>
      <c r="D26" s="182"/>
      <c r="E26" s="182"/>
      <c r="G26" s="1"/>
      <c r="H26" s="1"/>
      <c r="I26" s="1"/>
      <c r="J26" s="1"/>
      <c r="K26" s="1"/>
      <c r="L26" s="1"/>
      <c r="M26" s="1"/>
      <c r="N26" s="1"/>
      <c r="O26" s="1"/>
      <c r="P26" s="1"/>
    </row>
    <row r="27" spans="1:16" ht="31.2" customHeight="1" x14ac:dyDescent="0.35">
      <c r="A27" s="136"/>
      <c r="B27" s="182" t="s">
        <v>257</v>
      </c>
      <c r="C27" s="182"/>
      <c r="D27" s="182"/>
      <c r="E27" s="182"/>
      <c r="G27" s="1"/>
      <c r="H27" s="1"/>
      <c r="I27" s="1"/>
      <c r="J27" s="1"/>
      <c r="K27" s="1"/>
      <c r="L27" s="1"/>
      <c r="M27" s="1"/>
      <c r="N27" s="1"/>
      <c r="O27" s="1"/>
      <c r="P27" s="1"/>
    </row>
    <row r="28" spans="1:16" ht="30.6" customHeight="1" x14ac:dyDescent="0.35">
      <c r="A28" s="4"/>
      <c r="B28" s="181" t="s">
        <v>258</v>
      </c>
      <c r="C28" s="181"/>
      <c r="D28" s="181"/>
      <c r="E28" s="181"/>
      <c r="G28" s="1"/>
      <c r="H28" s="1"/>
      <c r="I28" s="1"/>
      <c r="J28" s="1"/>
      <c r="K28" s="1"/>
      <c r="L28" s="1"/>
      <c r="M28" s="1"/>
      <c r="N28" s="1"/>
      <c r="O28" s="1"/>
      <c r="P28" s="1"/>
    </row>
    <row r="29" spans="1:16" ht="63" customHeight="1" x14ac:dyDescent="0.35">
      <c r="A29" s="4"/>
      <c r="B29" s="181" t="s">
        <v>173</v>
      </c>
      <c r="C29" s="181"/>
      <c r="D29" s="181"/>
      <c r="E29" s="181"/>
      <c r="G29" s="1"/>
      <c r="H29" s="1"/>
      <c r="I29" s="1"/>
      <c r="J29" s="1"/>
      <c r="K29" s="1"/>
      <c r="L29" s="1"/>
      <c r="M29" s="1"/>
      <c r="N29" s="1"/>
      <c r="O29" s="1"/>
      <c r="P29" s="1"/>
    </row>
    <row r="30" spans="1:16" ht="22.2" customHeight="1" x14ac:dyDescent="0.35">
      <c r="A30" s="4"/>
      <c r="B30" s="181" t="s">
        <v>259</v>
      </c>
      <c r="C30" s="181"/>
      <c r="D30" s="181"/>
      <c r="E30" s="181"/>
      <c r="G30" s="1"/>
      <c r="H30" s="1"/>
      <c r="I30" s="1"/>
      <c r="J30" s="1"/>
      <c r="K30" s="1"/>
      <c r="L30" s="1"/>
      <c r="M30" s="1"/>
      <c r="N30" s="1"/>
      <c r="O30" s="1"/>
      <c r="P30" s="1"/>
    </row>
    <row r="31" spans="1:16" ht="172.2" customHeight="1" x14ac:dyDescent="0.35">
      <c r="A31" s="4"/>
      <c r="B31" s="181" t="s">
        <v>297</v>
      </c>
      <c r="C31" s="181"/>
      <c r="D31" s="181"/>
      <c r="E31" s="181"/>
      <c r="G31" s="1"/>
      <c r="H31" s="1"/>
      <c r="I31" s="1"/>
      <c r="J31" s="1"/>
      <c r="K31" s="1"/>
      <c r="L31" s="1"/>
      <c r="M31" s="1"/>
      <c r="N31" s="1"/>
      <c r="O31" s="1"/>
      <c r="P31" s="1"/>
    </row>
    <row r="32" spans="1:16" ht="22.2" customHeight="1" x14ac:dyDescent="0.35">
      <c r="A32" s="4"/>
      <c r="B32" s="203" t="s">
        <v>291</v>
      </c>
      <c r="C32" s="203"/>
      <c r="D32" s="137"/>
      <c r="E32" s="139" t="s">
        <v>292</v>
      </c>
      <c r="G32" s="1"/>
      <c r="H32" s="1"/>
      <c r="I32" s="1"/>
      <c r="J32" s="1"/>
      <c r="K32" s="1"/>
      <c r="L32" s="1"/>
      <c r="M32" s="1"/>
      <c r="N32" s="1"/>
      <c r="O32" s="1"/>
      <c r="P32" s="1"/>
    </row>
    <row r="33" spans="1:16" ht="291.60000000000002" customHeight="1" x14ac:dyDescent="0.35">
      <c r="A33" s="4"/>
      <c r="B33" s="137"/>
      <c r="C33" s="137"/>
      <c r="D33" s="137"/>
      <c r="E33" s="137"/>
      <c r="G33" s="1"/>
      <c r="H33" s="1"/>
      <c r="I33" s="1"/>
      <c r="J33" s="1"/>
      <c r="K33" s="1"/>
      <c r="L33" s="1"/>
      <c r="M33" s="1"/>
      <c r="N33" s="1"/>
      <c r="O33" s="1"/>
      <c r="P33" s="1"/>
    </row>
    <row r="34" spans="1:16" ht="28.8" customHeight="1" x14ac:dyDescent="0.35">
      <c r="A34" s="4"/>
      <c r="B34" s="181" t="s">
        <v>172</v>
      </c>
      <c r="C34" s="181"/>
      <c r="D34" s="181"/>
      <c r="E34" s="181"/>
      <c r="G34" s="1"/>
      <c r="H34" s="1"/>
      <c r="I34" s="1"/>
      <c r="J34" s="1"/>
      <c r="K34" s="1"/>
      <c r="L34" s="1"/>
      <c r="M34" s="1"/>
      <c r="N34" s="1"/>
      <c r="O34" s="1"/>
      <c r="P34" s="1"/>
    </row>
    <row r="35" spans="1:16" ht="44.4" customHeight="1" x14ac:dyDescent="0.35">
      <c r="A35" s="4"/>
      <c r="B35" s="181" t="s">
        <v>260</v>
      </c>
      <c r="C35" s="181"/>
      <c r="D35" s="181"/>
      <c r="E35" s="181"/>
      <c r="G35" s="1"/>
      <c r="H35" s="1"/>
      <c r="I35" s="1"/>
      <c r="J35" s="1"/>
      <c r="K35" s="1"/>
      <c r="L35" s="1"/>
      <c r="M35" s="1"/>
      <c r="N35" s="1"/>
      <c r="O35" s="1"/>
      <c r="P35" s="1"/>
    </row>
    <row r="36" spans="1:16" ht="16.5" customHeight="1" x14ac:dyDescent="0.35">
      <c r="A36" s="4"/>
      <c r="B36" s="183"/>
      <c r="C36" s="183"/>
      <c r="D36" s="183"/>
      <c r="E36" s="183"/>
      <c r="G36" s="1"/>
      <c r="H36" s="1"/>
      <c r="I36" s="1"/>
      <c r="J36" s="1"/>
      <c r="K36" s="1"/>
      <c r="L36" s="1"/>
      <c r="M36" s="1"/>
      <c r="N36" s="1"/>
      <c r="O36" s="1"/>
      <c r="P36" s="1"/>
    </row>
    <row r="37" spans="1:16" ht="18" x14ac:dyDescent="0.35">
      <c r="A37" s="4"/>
      <c r="B37" s="6"/>
      <c r="C37" s="6"/>
      <c r="D37" s="6"/>
      <c r="E37" s="6"/>
      <c r="G37" s="1"/>
      <c r="H37" s="1"/>
      <c r="I37" s="1"/>
      <c r="J37" s="1"/>
      <c r="K37" s="1"/>
      <c r="L37" s="1"/>
      <c r="M37" s="1"/>
      <c r="N37" s="1"/>
      <c r="O37" s="1"/>
      <c r="P37" s="1"/>
    </row>
    <row r="38" spans="1:16" ht="18" x14ac:dyDescent="0.35">
      <c r="A38" s="176" t="s">
        <v>261</v>
      </c>
      <c r="B38" s="176"/>
      <c r="C38" s="4"/>
      <c r="D38" s="4"/>
      <c r="E38" s="4"/>
      <c r="G38" s="1"/>
      <c r="H38" s="1"/>
      <c r="I38" s="1"/>
      <c r="J38" s="1"/>
      <c r="K38" s="1"/>
      <c r="L38" s="1"/>
      <c r="M38" s="1"/>
      <c r="N38" s="1"/>
      <c r="O38" s="1"/>
      <c r="P38" s="1"/>
    </row>
    <row r="39" spans="1:16" ht="18" x14ac:dyDescent="0.35">
      <c r="A39" s="169"/>
      <c r="B39" s="169"/>
      <c r="C39" s="4"/>
      <c r="D39" s="4"/>
      <c r="E39" s="4"/>
      <c r="G39" s="1"/>
      <c r="H39" s="1"/>
      <c r="I39" s="1"/>
      <c r="J39" s="1"/>
      <c r="K39" s="1"/>
      <c r="L39" s="1"/>
      <c r="M39" s="1"/>
      <c r="N39" s="1"/>
      <c r="O39" s="1"/>
      <c r="P39" s="1"/>
    </row>
    <row r="40" spans="1:16" ht="33.6" customHeight="1" x14ac:dyDescent="0.35">
      <c r="A40" s="4" t="s">
        <v>0</v>
      </c>
      <c r="B40" s="4"/>
      <c r="C40" s="4"/>
      <c r="D40" s="4"/>
      <c r="E40" s="4"/>
      <c r="G40" s="1"/>
      <c r="H40" s="1"/>
      <c r="I40" s="1"/>
      <c r="J40" s="1"/>
      <c r="K40" s="1"/>
      <c r="L40" s="1"/>
      <c r="M40" s="1"/>
      <c r="N40" s="1"/>
      <c r="O40" s="1"/>
      <c r="P40" s="1"/>
    </row>
    <row r="41" spans="1:16" ht="18" x14ac:dyDescent="0.35">
      <c r="A41" s="4"/>
      <c r="B41" s="4"/>
      <c r="C41" s="4"/>
      <c r="D41" s="4"/>
      <c r="E41" s="4"/>
      <c r="G41" s="1"/>
      <c r="H41" s="1"/>
      <c r="I41" s="1"/>
      <c r="J41" s="1"/>
      <c r="K41" s="1"/>
      <c r="L41" s="1"/>
      <c r="M41" s="1"/>
      <c r="N41" s="1"/>
      <c r="O41" s="1"/>
      <c r="P41" s="1"/>
    </row>
    <row r="42" spans="1:16" ht="18" x14ac:dyDescent="0.35">
      <c r="A42" s="7"/>
      <c r="B42" s="8" t="s">
        <v>1</v>
      </c>
      <c r="C42" s="4" t="s">
        <v>2</v>
      </c>
      <c r="D42" s="4"/>
      <c r="E42" s="4"/>
      <c r="F42" s="4"/>
      <c r="G42" s="2"/>
      <c r="H42" s="1"/>
      <c r="I42" s="1"/>
      <c r="J42" s="4"/>
      <c r="K42" s="1"/>
      <c r="L42" s="1"/>
      <c r="M42" s="1"/>
      <c r="O42" s="1"/>
      <c r="P42" s="1"/>
    </row>
    <row r="43" spans="1:16" ht="18" x14ac:dyDescent="0.35">
      <c r="A43" s="7"/>
      <c r="B43" s="8"/>
      <c r="C43" s="4"/>
      <c r="D43" s="4"/>
      <c r="E43" s="4"/>
      <c r="F43" s="4"/>
      <c r="G43" s="2"/>
      <c r="H43" s="1"/>
      <c r="I43" s="1"/>
      <c r="J43" s="4"/>
      <c r="K43" s="1"/>
      <c r="L43" s="1"/>
      <c r="M43" s="1"/>
      <c r="O43" s="1"/>
      <c r="P43" s="1"/>
    </row>
    <row r="44" spans="1:16" ht="31.5" customHeight="1" x14ac:dyDescent="0.35">
      <c r="A44" s="7"/>
      <c r="B44" s="8" t="s">
        <v>3</v>
      </c>
      <c r="C44" s="180" t="s">
        <v>153</v>
      </c>
      <c r="D44" s="180"/>
      <c r="E44" s="180"/>
      <c r="F44" s="4"/>
      <c r="G44" s="2"/>
      <c r="H44" s="1"/>
      <c r="I44" s="1"/>
      <c r="J44" s="4"/>
      <c r="K44" s="1"/>
      <c r="L44" s="1"/>
      <c r="M44" s="1"/>
      <c r="O44" s="1"/>
      <c r="P44" s="1"/>
    </row>
    <row r="45" spans="1:16" ht="18" x14ac:dyDescent="0.35">
      <c r="A45" s="7"/>
      <c r="B45" s="8"/>
      <c r="C45" s="4"/>
      <c r="D45" s="4"/>
      <c r="E45" s="4"/>
      <c r="F45" s="4"/>
      <c r="G45" s="2"/>
      <c r="H45" s="1"/>
      <c r="I45" s="1"/>
      <c r="J45" s="4"/>
      <c r="K45" s="1"/>
      <c r="L45" s="1"/>
      <c r="M45" s="1"/>
      <c r="O45" s="1"/>
      <c r="P45" s="1"/>
    </row>
    <row r="46" spans="1:16" ht="320.39999999999998" customHeight="1" x14ac:dyDescent="0.35">
      <c r="A46" s="7"/>
      <c r="B46" s="8"/>
      <c r="C46" s="9">
        <v>1</v>
      </c>
      <c r="D46" s="10" t="s">
        <v>4</v>
      </c>
      <c r="E46" s="86" t="s">
        <v>160</v>
      </c>
      <c r="F46" s="4"/>
      <c r="G46" s="2"/>
      <c r="H46" s="1"/>
      <c r="I46" s="1"/>
      <c r="J46" s="4"/>
      <c r="K46" s="1"/>
      <c r="L46" s="1"/>
      <c r="M46" s="1"/>
      <c r="O46" s="1"/>
      <c r="P46" s="1"/>
    </row>
    <row r="47" spans="1:16" ht="372" customHeight="1" x14ac:dyDescent="0.35">
      <c r="A47" s="7"/>
      <c r="B47" s="8"/>
      <c r="C47" s="9">
        <v>2</v>
      </c>
      <c r="D47" s="10" t="s">
        <v>5</v>
      </c>
      <c r="E47" s="86" t="s">
        <v>262</v>
      </c>
      <c r="F47" s="4"/>
      <c r="G47" s="2"/>
      <c r="H47" s="1"/>
      <c r="I47" s="1"/>
      <c r="J47" s="4"/>
      <c r="K47" s="1"/>
      <c r="L47" s="1"/>
      <c r="M47" s="1"/>
      <c r="O47" s="1"/>
      <c r="P47" s="1"/>
    </row>
    <row r="48" spans="1:16" ht="364.2" customHeight="1" x14ac:dyDescent="0.35">
      <c r="A48" s="7"/>
      <c r="B48" s="8"/>
      <c r="C48" s="9">
        <v>3</v>
      </c>
      <c r="D48" s="10" t="s">
        <v>6</v>
      </c>
      <c r="E48" s="86" t="s">
        <v>263</v>
      </c>
      <c r="F48" s="4"/>
      <c r="G48" s="2"/>
      <c r="H48" s="1"/>
      <c r="I48" s="1"/>
      <c r="J48" s="4"/>
      <c r="K48" s="1"/>
      <c r="L48" s="1"/>
      <c r="M48" s="1"/>
      <c r="O48" s="1"/>
      <c r="P48" s="1"/>
    </row>
    <row r="49" spans="1:16" ht="234" customHeight="1" x14ac:dyDescent="0.35">
      <c r="A49" s="7"/>
      <c r="B49" s="8"/>
      <c r="C49" s="9">
        <v>4</v>
      </c>
      <c r="D49" s="10" t="s">
        <v>7</v>
      </c>
      <c r="E49" s="86" t="s">
        <v>264</v>
      </c>
      <c r="F49" s="4"/>
      <c r="G49" s="2"/>
      <c r="H49" s="1"/>
      <c r="I49" s="1"/>
      <c r="J49" s="4"/>
      <c r="K49" s="1"/>
      <c r="L49" s="1"/>
      <c r="M49" s="1"/>
      <c r="O49" s="1"/>
      <c r="P49" s="1"/>
    </row>
    <row r="50" spans="1:16" ht="18" x14ac:dyDescent="0.35">
      <c r="A50" s="7"/>
      <c r="B50" s="8"/>
      <c r="C50" s="4"/>
      <c r="D50" s="4"/>
      <c r="E50" s="4"/>
      <c r="F50" s="4"/>
      <c r="G50" s="2"/>
      <c r="H50" s="1"/>
      <c r="I50" s="1"/>
      <c r="J50" s="4"/>
      <c r="K50" s="1"/>
      <c r="L50" s="1"/>
      <c r="M50" s="1"/>
      <c r="O50" s="1"/>
      <c r="P50" s="1"/>
    </row>
    <row r="51" spans="1:16" ht="18" x14ac:dyDescent="0.35">
      <c r="A51" s="7"/>
      <c r="B51" s="8" t="s">
        <v>8</v>
      </c>
      <c r="C51" s="4" t="s">
        <v>154</v>
      </c>
      <c r="D51" s="4"/>
      <c r="E51" s="4"/>
      <c r="F51" s="4"/>
      <c r="G51" s="2"/>
      <c r="H51" s="1"/>
      <c r="I51" s="1"/>
      <c r="J51" s="4"/>
      <c r="K51" s="1"/>
      <c r="L51" s="1"/>
      <c r="M51" s="1"/>
      <c r="O51" s="1"/>
      <c r="P51" s="1"/>
    </row>
    <row r="52" spans="1:16" ht="25.5" customHeight="1" x14ac:dyDescent="0.35">
      <c r="A52" s="7"/>
      <c r="B52" s="8"/>
      <c r="C52" s="4"/>
      <c r="D52" s="4"/>
      <c r="E52" s="4"/>
      <c r="F52" s="4"/>
      <c r="G52" s="2"/>
      <c r="H52" s="1"/>
      <c r="I52" s="1"/>
      <c r="J52" s="4"/>
      <c r="K52" s="1"/>
      <c r="L52" s="1"/>
      <c r="M52" s="1"/>
      <c r="O52" s="1"/>
      <c r="P52" s="1"/>
    </row>
    <row r="53" spans="1:16" ht="18" x14ac:dyDescent="0.35">
      <c r="A53" s="7"/>
      <c r="B53" s="8"/>
      <c r="C53" s="9">
        <v>1</v>
      </c>
      <c r="D53" s="10" t="s">
        <v>9</v>
      </c>
      <c r="E53" s="4"/>
      <c r="F53" s="4"/>
      <c r="G53" s="2"/>
      <c r="H53" s="1"/>
      <c r="I53" s="1"/>
      <c r="J53" s="4"/>
      <c r="K53" s="1"/>
      <c r="L53" s="1"/>
      <c r="M53" s="1"/>
      <c r="O53" s="1"/>
      <c r="P53" s="1"/>
    </row>
    <row r="54" spans="1:16" ht="18" x14ac:dyDescent="0.35">
      <c r="A54" s="7"/>
      <c r="B54" s="8"/>
      <c r="C54" s="9">
        <v>2</v>
      </c>
      <c r="D54" s="10" t="s">
        <v>10</v>
      </c>
      <c r="E54" s="4"/>
      <c r="F54" s="4"/>
      <c r="G54" s="2"/>
      <c r="H54" s="1"/>
      <c r="I54" s="1"/>
      <c r="J54" s="4"/>
      <c r="K54" s="1"/>
      <c r="L54" s="1"/>
      <c r="M54" s="1"/>
      <c r="O54" s="1"/>
      <c r="P54" s="1"/>
    </row>
    <row r="55" spans="1:16" ht="18" x14ac:dyDescent="0.35">
      <c r="A55" s="7"/>
      <c r="B55" s="8"/>
      <c r="C55" s="9">
        <v>3</v>
      </c>
      <c r="D55" s="10" t="s">
        <v>11</v>
      </c>
      <c r="E55" s="4"/>
      <c r="F55" s="4"/>
      <c r="G55" s="2"/>
      <c r="H55" s="1"/>
      <c r="I55" s="1"/>
      <c r="J55" s="4"/>
      <c r="K55" s="1"/>
      <c r="L55" s="1"/>
      <c r="M55" s="1"/>
      <c r="O55" s="1"/>
      <c r="P55" s="1"/>
    </row>
    <row r="56" spans="1:16" ht="18" x14ac:dyDescent="0.35">
      <c r="A56" s="7"/>
      <c r="B56" s="8"/>
      <c r="C56" s="9">
        <v>4</v>
      </c>
      <c r="D56" s="10" t="s">
        <v>12</v>
      </c>
      <c r="E56" s="4"/>
      <c r="F56" s="4"/>
      <c r="G56" s="2"/>
      <c r="H56" s="1"/>
      <c r="I56" s="1"/>
      <c r="J56" s="4"/>
      <c r="K56" s="1"/>
      <c r="L56" s="1"/>
      <c r="M56" s="1"/>
      <c r="O56" s="1"/>
      <c r="P56" s="1"/>
    </row>
    <row r="57" spans="1:16" ht="18" x14ac:dyDescent="0.35">
      <c r="A57" s="7"/>
      <c r="B57" s="8"/>
      <c r="C57" s="4"/>
      <c r="D57" s="4"/>
      <c r="E57" s="4"/>
      <c r="F57" s="4"/>
      <c r="G57" s="2"/>
      <c r="H57" s="1"/>
      <c r="I57" s="1"/>
      <c r="J57" s="1"/>
      <c r="K57" s="1"/>
      <c r="L57" s="1"/>
      <c r="M57" s="1"/>
      <c r="N57" s="1"/>
      <c r="O57" s="1"/>
      <c r="P57" s="1"/>
    </row>
    <row r="58" spans="1:16" ht="18" x14ac:dyDescent="0.35">
      <c r="A58" s="7"/>
      <c r="B58" s="8" t="s">
        <v>13</v>
      </c>
      <c r="C58" s="186" t="s">
        <v>14</v>
      </c>
      <c r="D58" s="186"/>
      <c r="E58" s="186"/>
      <c r="F58" s="4"/>
      <c r="G58" s="2"/>
      <c r="H58" s="1"/>
      <c r="I58" s="1"/>
      <c r="J58" s="1"/>
      <c r="K58" s="1"/>
      <c r="L58" s="1"/>
      <c r="M58" s="1"/>
      <c r="N58" s="1"/>
      <c r="O58" s="1"/>
      <c r="P58" s="1"/>
    </row>
    <row r="59" spans="1:16" ht="27.75" customHeight="1" x14ac:dyDescent="0.35">
      <c r="A59" s="7"/>
      <c r="B59" s="8"/>
      <c r="C59" s="186"/>
      <c r="D59" s="186"/>
      <c r="E59" s="186"/>
      <c r="F59" s="4"/>
      <c r="G59" s="2"/>
      <c r="H59" s="1"/>
      <c r="I59" s="1"/>
      <c r="J59" s="1"/>
      <c r="K59" s="1"/>
      <c r="L59" s="1"/>
      <c r="M59" s="1"/>
      <c r="N59" s="1"/>
      <c r="O59" s="1"/>
      <c r="P59" s="1"/>
    </row>
    <row r="60" spans="1:16" ht="18" x14ac:dyDescent="0.35">
      <c r="A60" s="7"/>
      <c r="B60" s="8"/>
      <c r="C60" s="4"/>
      <c r="D60" s="4"/>
      <c r="E60" s="4"/>
      <c r="F60" s="4"/>
      <c r="G60" s="2"/>
      <c r="H60" s="1"/>
      <c r="I60" s="1"/>
      <c r="J60" s="1"/>
      <c r="K60" s="1"/>
      <c r="L60" s="1"/>
      <c r="M60" s="1"/>
      <c r="N60" s="1"/>
      <c r="O60" s="1"/>
      <c r="P60" s="1"/>
    </row>
    <row r="61" spans="1:16" ht="18" x14ac:dyDescent="0.35">
      <c r="A61" s="2"/>
      <c r="B61" s="8" t="s">
        <v>15</v>
      </c>
      <c r="C61" s="186" t="s">
        <v>16</v>
      </c>
      <c r="D61" s="186"/>
      <c r="E61" s="186"/>
      <c r="F61" s="4"/>
      <c r="G61" s="2"/>
      <c r="H61" s="1"/>
      <c r="I61" s="1"/>
      <c r="J61" s="1"/>
      <c r="K61" s="1"/>
      <c r="L61" s="1"/>
      <c r="M61" s="1"/>
      <c r="N61" s="1"/>
      <c r="O61" s="1"/>
      <c r="P61" s="1"/>
    </row>
    <row r="62" spans="1:16" ht="15" customHeight="1" x14ac:dyDescent="0.35">
      <c r="A62" s="2"/>
      <c r="B62" s="8"/>
      <c r="C62" s="186"/>
      <c r="D62" s="186"/>
      <c r="E62" s="186"/>
      <c r="F62" s="4"/>
      <c r="G62" s="2"/>
      <c r="H62" s="1"/>
      <c r="I62" s="1"/>
      <c r="J62" s="1"/>
      <c r="K62" s="1"/>
      <c r="L62" s="1"/>
      <c r="M62" s="1"/>
      <c r="N62" s="1"/>
      <c r="O62" s="1"/>
      <c r="P62" s="1"/>
    </row>
    <row r="63" spans="1:16" ht="18" x14ac:dyDescent="0.35">
      <c r="A63" s="2"/>
      <c r="B63" s="8"/>
      <c r="C63" s="4"/>
      <c r="D63" s="4"/>
      <c r="E63" s="4"/>
      <c r="F63" s="4"/>
      <c r="G63" s="2"/>
      <c r="H63" s="1"/>
      <c r="I63" s="1"/>
      <c r="J63" s="1"/>
      <c r="K63" s="1"/>
      <c r="L63" s="1"/>
      <c r="M63" s="1"/>
      <c r="N63" s="1"/>
      <c r="O63" s="1"/>
      <c r="P63" s="1"/>
    </row>
    <row r="64" spans="1:16" ht="21" customHeight="1" x14ac:dyDescent="0.35">
      <c r="A64" s="2"/>
      <c r="B64" s="8" t="s">
        <v>265</v>
      </c>
      <c r="C64" s="4" t="s">
        <v>266</v>
      </c>
      <c r="D64" s="2"/>
      <c r="E64" s="2"/>
      <c r="F64" s="2"/>
      <c r="G64" s="2"/>
      <c r="H64" s="1"/>
      <c r="I64" s="1"/>
      <c r="J64" s="1"/>
      <c r="K64" s="1"/>
      <c r="L64" s="1"/>
      <c r="M64" s="1"/>
      <c r="N64" s="1"/>
      <c r="O64" s="1"/>
      <c r="P64" s="1"/>
    </row>
    <row r="65" spans="1:16" ht="18" x14ac:dyDescent="0.35">
      <c r="A65" s="2"/>
      <c r="B65" s="8"/>
      <c r="C65" s="4"/>
      <c r="D65" s="4"/>
      <c r="E65" s="4"/>
      <c r="F65" s="4"/>
      <c r="G65" s="2"/>
      <c r="H65" s="1"/>
      <c r="I65" s="1"/>
      <c r="J65" s="1"/>
      <c r="K65" s="1"/>
      <c r="L65" s="1"/>
      <c r="M65" s="1"/>
      <c r="N65" s="1"/>
      <c r="O65" s="1"/>
      <c r="P65" s="1"/>
    </row>
    <row r="66" spans="1:16" ht="47.25" customHeight="1" x14ac:dyDescent="0.35">
      <c r="A66" s="2"/>
      <c r="B66" s="8" t="s">
        <v>17</v>
      </c>
      <c r="C66" s="198" t="s">
        <v>18</v>
      </c>
      <c r="D66" s="186"/>
      <c r="E66" s="186"/>
      <c r="F66" s="4"/>
      <c r="G66" s="2"/>
      <c r="H66" s="1"/>
      <c r="I66" s="1"/>
      <c r="J66" s="1"/>
      <c r="K66" s="1"/>
      <c r="L66" s="1"/>
      <c r="M66" s="1"/>
      <c r="N66" s="1"/>
      <c r="O66" s="1"/>
      <c r="P66" s="1"/>
    </row>
    <row r="67" spans="1:16" ht="18" x14ac:dyDescent="0.35">
      <c r="A67" s="2"/>
      <c r="B67" s="8"/>
      <c r="C67" s="5"/>
      <c r="D67" s="4"/>
      <c r="E67" s="4"/>
      <c r="F67" s="4"/>
      <c r="G67" s="2"/>
      <c r="H67" s="1"/>
      <c r="I67" s="1"/>
      <c r="J67" s="1"/>
      <c r="K67" s="1"/>
      <c r="L67" s="1"/>
      <c r="M67" s="1"/>
      <c r="N67" s="1"/>
      <c r="O67" s="1"/>
      <c r="P67" s="1"/>
    </row>
    <row r="68" spans="1:16" ht="21.75" customHeight="1" x14ac:dyDescent="0.35">
      <c r="A68" s="2"/>
      <c r="B68" s="8" t="s">
        <v>19</v>
      </c>
      <c r="C68" s="5" t="s">
        <v>267</v>
      </c>
      <c r="D68" s="4"/>
      <c r="E68" s="4"/>
      <c r="F68" s="4"/>
      <c r="G68" s="2"/>
      <c r="H68" s="1"/>
      <c r="I68" s="1"/>
      <c r="J68" s="1"/>
      <c r="K68" s="1"/>
      <c r="L68" s="1"/>
      <c r="M68" s="1"/>
      <c r="N68" s="1"/>
      <c r="O68" s="1"/>
      <c r="P68" s="1"/>
    </row>
    <row r="69" spans="1:16" ht="21.75" customHeight="1" x14ac:dyDescent="0.35">
      <c r="A69" s="2"/>
      <c r="B69" s="8"/>
      <c r="C69" s="5"/>
      <c r="D69" s="4"/>
      <c r="E69" s="4"/>
      <c r="F69" s="4"/>
      <c r="G69" s="2"/>
      <c r="H69" s="1"/>
      <c r="I69" s="1"/>
      <c r="J69" s="1"/>
      <c r="K69" s="1"/>
      <c r="L69" s="1"/>
      <c r="M69" s="1"/>
      <c r="N69" s="1"/>
      <c r="O69" s="1"/>
      <c r="P69" s="1"/>
    </row>
    <row r="70" spans="1:16" ht="40.799999999999997" customHeight="1" x14ac:dyDescent="0.35">
      <c r="A70" s="2"/>
      <c r="B70" s="8" t="s">
        <v>268</v>
      </c>
      <c r="C70" s="177" t="s">
        <v>269</v>
      </c>
      <c r="D70" s="177"/>
      <c r="E70" s="177"/>
      <c r="F70" s="177"/>
      <c r="G70" s="2"/>
      <c r="H70" s="1"/>
      <c r="I70" s="1"/>
      <c r="J70" s="1"/>
      <c r="K70" s="1"/>
      <c r="L70" s="1"/>
      <c r="M70" s="1"/>
      <c r="N70" s="1"/>
      <c r="O70" s="1"/>
      <c r="P70" s="1"/>
    </row>
    <row r="71" spans="1:16" ht="18" x14ac:dyDescent="0.35">
      <c r="A71" s="2"/>
      <c r="B71" s="8"/>
      <c r="C71" s="156"/>
      <c r="D71" s="156"/>
      <c r="E71" s="156"/>
      <c r="F71" s="156"/>
      <c r="G71" s="2"/>
      <c r="H71" s="1"/>
      <c r="I71" s="1"/>
      <c r="J71" s="1"/>
      <c r="K71" s="1"/>
      <c r="L71" s="1"/>
      <c r="M71" s="1"/>
      <c r="N71" s="1"/>
      <c r="O71" s="1"/>
      <c r="P71" s="1"/>
    </row>
    <row r="72" spans="1:16" ht="38.25" customHeight="1" x14ac:dyDescent="0.35">
      <c r="A72" s="2"/>
      <c r="B72" s="8" t="s">
        <v>20</v>
      </c>
      <c r="C72" s="186" t="s">
        <v>270</v>
      </c>
      <c r="D72" s="186"/>
      <c r="E72" s="186"/>
      <c r="F72" s="2"/>
      <c r="G72" s="2"/>
      <c r="H72" s="1"/>
      <c r="I72" s="1"/>
      <c r="J72" s="1"/>
      <c r="K72" s="1"/>
      <c r="L72" s="1"/>
      <c r="M72" s="1"/>
      <c r="N72" s="1"/>
      <c r="O72" s="1"/>
      <c r="P72" s="1"/>
    </row>
    <row r="73" spans="1:16" ht="18" x14ac:dyDescent="0.35">
      <c r="A73" s="2"/>
      <c r="B73" s="8"/>
      <c r="C73" s="4"/>
      <c r="D73" s="4"/>
      <c r="E73" s="4"/>
      <c r="F73" s="2"/>
      <c r="G73" s="2"/>
      <c r="H73" s="1"/>
      <c r="I73" s="1"/>
      <c r="J73" s="1"/>
      <c r="K73" s="1"/>
      <c r="L73" s="1"/>
      <c r="M73" s="1"/>
      <c r="N73" s="1"/>
      <c r="O73" s="1"/>
      <c r="P73" s="1"/>
    </row>
    <row r="74" spans="1:16" ht="18" x14ac:dyDescent="0.35">
      <c r="A74" s="2"/>
      <c r="B74" s="8"/>
      <c r="C74" s="4"/>
      <c r="D74" s="2"/>
      <c r="E74" s="2"/>
      <c r="F74" s="2"/>
      <c r="G74" s="2"/>
      <c r="H74" s="1"/>
      <c r="I74" s="1"/>
      <c r="J74" s="1"/>
      <c r="K74" s="1"/>
      <c r="L74" s="1"/>
      <c r="M74" s="1"/>
      <c r="N74" s="1"/>
      <c r="O74" s="1"/>
      <c r="P74" s="1"/>
    </row>
    <row r="75" spans="1:16" ht="18" x14ac:dyDescent="0.35">
      <c r="A75" s="3" t="s">
        <v>271</v>
      </c>
      <c r="B75" s="8"/>
      <c r="C75" s="4"/>
      <c r="D75" s="2"/>
      <c r="E75" s="2"/>
      <c r="F75" s="2"/>
      <c r="G75" s="2"/>
      <c r="H75" s="1"/>
      <c r="I75" s="1"/>
      <c r="J75" s="1"/>
      <c r="K75" s="1"/>
      <c r="L75" s="1"/>
      <c r="M75" s="1"/>
      <c r="N75" s="1"/>
      <c r="O75" s="1"/>
      <c r="P75" s="1"/>
    </row>
    <row r="76" spans="1:16" ht="18" x14ac:dyDescent="0.35">
      <c r="A76" s="3"/>
      <c r="B76" s="8"/>
      <c r="C76" s="4"/>
      <c r="D76" s="2"/>
      <c r="E76" s="2"/>
      <c r="F76" s="2"/>
      <c r="G76" s="2"/>
      <c r="H76" s="1"/>
      <c r="I76" s="1"/>
      <c r="J76" s="1"/>
      <c r="K76" s="1"/>
      <c r="L76" s="1"/>
      <c r="M76" s="1"/>
      <c r="N76" s="1"/>
      <c r="O76" s="1"/>
      <c r="P76" s="1"/>
    </row>
    <row r="77" spans="1:16" ht="18" x14ac:dyDescent="0.35">
      <c r="A77" s="3"/>
      <c r="B77" s="199" t="s">
        <v>279</v>
      </c>
      <c r="C77" s="200"/>
      <c r="D77" s="201"/>
      <c r="E77" s="2"/>
      <c r="F77" s="2"/>
      <c r="G77" s="2"/>
      <c r="H77" s="1"/>
      <c r="I77" s="1"/>
      <c r="J77" s="1"/>
      <c r="K77" s="1"/>
      <c r="L77" s="1"/>
      <c r="M77" s="1"/>
      <c r="N77" s="1"/>
      <c r="O77" s="1"/>
      <c r="P77" s="1"/>
    </row>
    <row r="78" spans="1:16" ht="18" x14ac:dyDescent="0.35">
      <c r="A78" s="3"/>
      <c r="B78" s="8"/>
      <c r="C78" s="4"/>
      <c r="D78" s="2"/>
      <c r="E78" s="2"/>
      <c r="F78" s="2"/>
      <c r="G78" s="2"/>
      <c r="H78" s="1"/>
      <c r="I78" s="1"/>
      <c r="J78" s="1"/>
      <c r="K78" s="1"/>
      <c r="L78" s="1"/>
      <c r="M78" s="1"/>
      <c r="N78" s="1"/>
      <c r="O78" s="1"/>
      <c r="P78" s="1"/>
    </row>
    <row r="79" spans="1:16" ht="42" customHeight="1" x14ac:dyDescent="0.35">
      <c r="A79" s="1"/>
      <c r="B79" s="11" t="s">
        <v>21</v>
      </c>
      <c r="C79" s="197" t="s">
        <v>22</v>
      </c>
      <c r="D79" s="189"/>
      <c r="E79" s="190"/>
      <c r="F79" s="4"/>
      <c r="G79" s="2"/>
      <c r="H79" s="1"/>
      <c r="I79" s="1"/>
      <c r="J79" s="1"/>
      <c r="K79" s="1"/>
      <c r="L79" s="1"/>
      <c r="M79" s="1"/>
      <c r="N79" s="1"/>
      <c r="O79" s="1"/>
      <c r="P79" s="1"/>
    </row>
    <row r="80" spans="1:16" ht="18" x14ac:dyDescent="0.35">
      <c r="A80" s="4"/>
      <c r="B80" s="8"/>
      <c r="C80" s="4"/>
      <c r="D80" s="2"/>
      <c r="E80" s="2"/>
      <c r="F80" s="2"/>
      <c r="G80" s="2"/>
      <c r="H80" s="1"/>
      <c r="I80" s="1"/>
      <c r="J80" s="1"/>
      <c r="K80" s="1"/>
      <c r="L80" s="1"/>
      <c r="M80" s="1"/>
      <c r="N80" s="1"/>
      <c r="O80" s="1"/>
      <c r="P80" s="1"/>
    </row>
    <row r="81" spans="1:16" ht="45" customHeight="1" x14ac:dyDescent="0.35">
      <c r="A81" s="1"/>
      <c r="B81" s="187" t="s">
        <v>23</v>
      </c>
      <c r="C81" s="188" t="s">
        <v>24</v>
      </c>
      <c r="D81" s="189"/>
      <c r="E81" s="190"/>
      <c r="F81" s="2"/>
      <c r="G81" s="2"/>
      <c r="H81" s="1"/>
      <c r="I81" s="1"/>
      <c r="J81" s="1"/>
      <c r="K81" s="1"/>
      <c r="L81" s="1"/>
      <c r="M81" s="1"/>
      <c r="N81" s="1"/>
      <c r="O81" s="1"/>
      <c r="P81" s="1"/>
    </row>
    <row r="82" spans="1:16" ht="45.75" customHeight="1" x14ac:dyDescent="0.35">
      <c r="A82" s="1"/>
      <c r="B82" s="187"/>
      <c r="C82" s="188" t="s">
        <v>25</v>
      </c>
      <c r="D82" s="189"/>
      <c r="E82" s="190"/>
      <c r="F82" s="2"/>
      <c r="G82" s="2"/>
      <c r="H82" s="1"/>
      <c r="I82" s="1"/>
      <c r="J82" s="1"/>
      <c r="K82" s="1"/>
      <c r="L82" s="1"/>
      <c r="M82" s="1"/>
      <c r="N82" s="1"/>
      <c r="O82" s="1"/>
      <c r="P82" s="1"/>
    </row>
    <row r="83" spans="1:16" ht="61.5" customHeight="1" x14ac:dyDescent="0.35">
      <c r="A83" s="1"/>
      <c r="B83" s="187"/>
      <c r="C83" s="188" t="s">
        <v>26</v>
      </c>
      <c r="D83" s="189"/>
      <c r="E83" s="190"/>
      <c r="F83" s="2"/>
      <c r="G83" s="2"/>
      <c r="H83" s="1"/>
      <c r="I83" s="1"/>
      <c r="J83" s="1"/>
      <c r="K83" s="1"/>
      <c r="L83" s="1"/>
      <c r="M83" s="1"/>
      <c r="N83" s="1"/>
      <c r="O83" s="1"/>
      <c r="P83" s="1"/>
    </row>
    <row r="84" spans="1:16" ht="232.5" customHeight="1" x14ac:dyDescent="0.35">
      <c r="A84" s="1"/>
      <c r="B84" s="187"/>
      <c r="C84" s="188" t="s">
        <v>293</v>
      </c>
      <c r="D84" s="189"/>
      <c r="E84" s="190"/>
      <c r="F84" s="2"/>
      <c r="G84" s="2"/>
      <c r="H84" s="1"/>
      <c r="I84" s="1"/>
      <c r="J84" s="1"/>
      <c r="K84" s="1"/>
      <c r="L84" s="1"/>
      <c r="M84" s="1"/>
      <c r="N84" s="1"/>
      <c r="O84" s="1"/>
      <c r="P84" s="1"/>
    </row>
    <row r="85" spans="1:16" ht="133.5" customHeight="1" x14ac:dyDescent="0.35">
      <c r="A85" s="2"/>
      <c r="B85" s="187"/>
      <c r="C85" s="188" t="s">
        <v>276</v>
      </c>
      <c r="D85" s="189"/>
      <c r="E85" s="190"/>
      <c r="F85" s="2"/>
      <c r="G85" s="2"/>
      <c r="H85" s="1"/>
      <c r="I85" s="1"/>
      <c r="J85" s="1"/>
      <c r="K85" s="1"/>
      <c r="L85" s="1"/>
      <c r="M85" s="1"/>
      <c r="N85" s="1"/>
      <c r="O85" s="1"/>
      <c r="P85" s="1"/>
    </row>
    <row r="86" spans="1:16" ht="73.2" customHeight="1" x14ac:dyDescent="0.35">
      <c r="A86" s="2"/>
      <c r="B86" s="187"/>
      <c r="C86" s="188" t="s">
        <v>277</v>
      </c>
      <c r="D86" s="189"/>
      <c r="E86" s="190"/>
      <c r="F86" s="2"/>
      <c r="G86" s="2"/>
      <c r="H86" s="1"/>
      <c r="I86" s="1"/>
      <c r="J86" s="1"/>
      <c r="K86" s="1"/>
      <c r="L86" s="1"/>
      <c r="M86" s="1"/>
      <c r="N86" s="1"/>
      <c r="O86" s="1"/>
      <c r="P86" s="1"/>
    </row>
    <row r="87" spans="1:16" ht="123.75" customHeight="1" x14ac:dyDescent="0.35">
      <c r="A87" s="2"/>
      <c r="B87" s="187"/>
      <c r="C87" s="188" t="s">
        <v>278</v>
      </c>
      <c r="D87" s="189"/>
      <c r="E87" s="190"/>
      <c r="F87" s="2"/>
      <c r="G87" s="2"/>
      <c r="H87" s="1"/>
      <c r="I87" s="1"/>
      <c r="J87" s="1"/>
      <c r="K87" s="1"/>
      <c r="L87" s="1"/>
      <c r="M87" s="1"/>
      <c r="N87" s="1"/>
      <c r="O87" s="1"/>
      <c r="P87" s="1"/>
    </row>
    <row r="88" spans="1:16" ht="251.4" customHeight="1" x14ac:dyDescent="0.35">
      <c r="A88" s="2"/>
      <c r="B88" s="187"/>
      <c r="C88" s="188" t="s">
        <v>287</v>
      </c>
      <c r="D88" s="189"/>
      <c r="E88" s="190"/>
      <c r="F88" s="2"/>
      <c r="G88" s="2"/>
      <c r="H88" s="1"/>
      <c r="I88" s="1"/>
      <c r="J88" s="1"/>
      <c r="K88" s="1"/>
      <c r="L88" s="1"/>
      <c r="M88" s="1"/>
      <c r="N88" s="1"/>
      <c r="O88" s="1"/>
      <c r="P88" s="1"/>
    </row>
    <row r="89" spans="1:16" ht="18" x14ac:dyDescent="0.35">
      <c r="A89" s="2"/>
      <c r="B89" s="2"/>
      <c r="C89" s="4"/>
      <c r="D89" s="2"/>
      <c r="E89" s="2"/>
      <c r="F89" s="2"/>
      <c r="G89" s="2"/>
      <c r="H89" s="1"/>
      <c r="I89" s="1"/>
      <c r="J89" s="1"/>
      <c r="K89" s="1"/>
      <c r="L89" s="1"/>
      <c r="M89" s="1"/>
      <c r="N89" s="1"/>
      <c r="O89" s="1"/>
      <c r="P89" s="1"/>
    </row>
    <row r="90" spans="1:16" ht="18" x14ac:dyDescent="0.35">
      <c r="A90" s="3" t="s">
        <v>272</v>
      </c>
      <c r="B90" s="2"/>
      <c r="C90" s="2"/>
      <c r="D90" s="2"/>
      <c r="E90" s="2"/>
      <c r="F90" s="1"/>
      <c r="G90" s="1"/>
      <c r="H90" s="1"/>
      <c r="I90" s="1"/>
      <c r="J90" s="1"/>
      <c r="K90" s="1"/>
      <c r="L90" s="1"/>
      <c r="M90" s="1"/>
      <c r="N90" s="1"/>
      <c r="O90" s="1"/>
      <c r="P90" s="1"/>
    </row>
    <row r="91" spans="1:16" ht="18" x14ac:dyDescent="0.35">
      <c r="A91" s="3"/>
      <c r="B91" s="2"/>
      <c r="C91" s="2"/>
      <c r="D91" s="2"/>
      <c r="E91" s="2"/>
      <c r="F91" s="1"/>
      <c r="G91" s="1"/>
      <c r="H91" s="1"/>
      <c r="I91" s="1"/>
      <c r="J91" s="1"/>
      <c r="K91" s="1"/>
      <c r="L91" s="1"/>
      <c r="M91" s="1"/>
      <c r="N91" s="1"/>
      <c r="O91" s="1"/>
      <c r="P91" s="1"/>
    </row>
    <row r="92" spans="1:16" ht="42" customHeight="1" x14ac:dyDescent="0.35">
      <c r="A92" s="4" t="s">
        <v>27</v>
      </c>
      <c r="B92" s="2"/>
      <c r="C92" s="2"/>
      <c r="D92" s="2"/>
      <c r="E92" s="2"/>
      <c r="F92" s="1"/>
      <c r="G92" s="1"/>
      <c r="H92" s="1"/>
      <c r="I92" s="1"/>
      <c r="J92" s="1"/>
      <c r="K92" s="1"/>
      <c r="L92" s="1"/>
      <c r="M92" s="1"/>
      <c r="N92" s="1"/>
      <c r="O92" s="1"/>
      <c r="P92" s="1"/>
    </row>
    <row r="93" spans="1:16" ht="18" x14ac:dyDescent="0.35">
      <c r="A93" s="4"/>
      <c r="B93" s="2"/>
      <c r="C93" s="2"/>
      <c r="D93" s="2"/>
      <c r="E93" s="2"/>
      <c r="F93" s="1"/>
      <c r="G93" s="1"/>
      <c r="H93" s="1"/>
      <c r="I93" s="1"/>
      <c r="J93" s="1"/>
      <c r="K93" s="1"/>
      <c r="L93" s="1"/>
      <c r="M93" s="1"/>
      <c r="N93" s="1"/>
      <c r="O93" s="1"/>
      <c r="P93" s="1"/>
    </row>
    <row r="94" spans="1:16" ht="18" x14ac:dyDescent="0.35">
      <c r="A94" s="8" t="s">
        <v>28</v>
      </c>
      <c r="B94" s="2"/>
      <c r="C94" s="2"/>
      <c r="D94" s="2"/>
      <c r="E94" s="2"/>
      <c r="F94" s="8" t="s">
        <v>29</v>
      </c>
      <c r="G94" s="1"/>
      <c r="H94" s="1"/>
      <c r="I94" s="1"/>
      <c r="J94" s="1"/>
      <c r="K94" s="1"/>
      <c r="L94" s="1"/>
      <c r="M94" s="1"/>
      <c r="N94" s="1"/>
      <c r="O94" s="1"/>
      <c r="P94" s="1"/>
    </row>
    <row r="95" spans="1:16" ht="18" x14ac:dyDescent="0.35">
      <c r="A95" s="8"/>
      <c r="B95" s="2"/>
      <c r="C95" s="2"/>
      <c r="D95" s="2"/>
      <c r="E95" s="2"/>
      <c r="F95" s="1"/>
      <c r="G95" s="1"/>
      <c r="H95" s="1"/>
      <c r="I95" s="1"/>
      <c r="J95" s="1"/>
      <c r="K95" s="1"/>
      <c r="L95" s="1"/>
      <c r="M95" s="1"/>
      <c r="N95" s="1"/>
      <c r="O95" s="1"/>
      <c r="P95" s="1"/>
    </row>
    <row r="96" spans="1:16" ht="25.5" customHeight="1" x14ac:dyDescent="0.3">
      <c r="B96" s="37"/>
      <c r="C96" s="10" t="s">
        <v>30</v>
      </c>
      <c r="D96" s="12" t="s">
        <v>31</v>
      </c>
      <c r="F96" s="191" t="s">
        <v>32</v>
      </c>
      <c r="G96" s="40" t="s">
        <v>33</v>
      </c>
      <c r="H96" s="41">
        <v>4</v>
      </c>
      <c r="I96" s="42"/>
      <c r="J96" s="43"/>
      <c r="K96" s="43"/>
      <c r="L96" s="43"/>
    </row>
    <row r="97" spans="1:12" ht="27" customHeight="1" x14ac:dyDescent="0.3">
      <c r="B97" s="38"/>
      <c r="C97" s="10" t="s">
        <v>34</v>
      </c>
      <c r="D97" s="12" t="s">
        <v>35</v>
      </c>
      <c r="F97" s="192"/>
      <c r="G97" s="40" t="s">
        <v>6</v>
      </c>
      <c r="H97" s="41">
        <v>3</v>
      </c>
      <c r="I97" s="44"/>
      <c r="J97" s="42"/>
      <c r="K97" s="43"/>
      <c r="L97" s="43"/>
    </row>
    <row r="98" spans="1:12" ht="27.6" x14ac:dyDescent="0.3">
      <c r="B98" s="39"/>
      <c r="C98" s="10" t="s">
        <v>36</v>
      </c>
      <c r="D98" s="12" t="s">
        <v>37</v>
      </c>
      <c r="F98" s="192"/>
      <c r="G98" s="40" t="s">
        <v>5</v>
      </c>
      <c r="H98" s="41">
        <v>2</v>
      </c>
      <c r="I98" s="44"/>
      <c r="J98" s="42"/>
      <c r="K98" s="42"/>
      <c r="L98" s="43"/>
    </row>
    <row r="99" spans="1:12" ht="27.6" x14ac:dyDescent="0.3">
      <c r="F99" s="193"/>
      <c r="G99" s="40" t="s">
        <v>4</v>
      </c>
      <c r="H99" s="41">
        <v>1</v>
      </c>
      <c r="I99" s="44"/>
      <c r="J99" s="44"/>
      <c r="K99" s="44"/>
      <c r="L99" s="42"/>
    </row>
    <row r="100" spans="1:12" x14ac:dyDescent="0.3">
      <c r="I100" s="45">
        <v>1</v>
      </c>
      <c r="J100" s="45">
        <v>2</v>
      </c>
      <c r="K100" s="45">
        <v>3</v>
      </c>
      <c r="L100" s="45">
        <v>4</v>
      </c>
    </row>
    <row r="101" spans="1:12" ht="69" x14ac:dyDescent="0.3">
      <c r="I101" s="40" t="s">
        <v>9</v>
      </c>
      <c r="J101" s="40" t="s">
        <v>10</v>
      </c>
      <c r="K101" s="40" t="s">
        <v>11</v>
      </c>
      <c r="L101" s="40" t="s">
        <v>12</v>
      </c>
    </row>
    <row r="102" spans="1:12" ht="15" customHeight="1" x14ac:dyDescent="0.3">
      <c r="I102" s="194" t="s">
        <v>38</v>
      </c>
      <c r="J102" s="195"/>
      <c r="K102" s="195"/>
      <c r="L102" s="196"/>
    </row>
    <row r="104" spans="1:12" x14ac:dyDescent="0.3">
      <c r="A104" s="3" t="s">
        <v>273</v>
      </c>
    </row>
    <row r="106" spans="1:12" ht="409.5" customHeight="1" x14ac:dyDescent="0.3">
      <c r="A106" s="186" t="s">
        <v>290</v>
      </c>
      <c r="B106" s="186"/>
      <c r="C106" s="186"/>
      <c r="D106" s="186"/>
      <c r="E106" s="186"/>
    </row>
    <row r="107" spans="1:12" ht="126.6" customHeight="1" x14ac:dyDescent="0.3">
      <c r="A107" s="186"/>
      <c r="B107" s="186"/>
      <c r="C107" s="186"/>
      <c r="D107" s="186"/>
      <c r="E107" s="186"/>
    </row>
    <row r="110" spans="1:12" x14ac:dyDescent="0.3">
      <c r="A110" s="28" t="s">
        <v>274</v>
      </c>
    </row>
    <row r="112" spans="1:12" ht="48.75" customHeight="1" x14ac:dyDescent="0.3">
      <c r="A112" s="184" t="s">
        <v>39</v>
      </c>
      <c r="B112" s="185"/>
      <c r="C112" s="185"/>
      <c r="D112" s="185"/>
      <c r="E112" s="185"/>
    </row>
    <row r="113" spans="1:7" x14ac:dyDescent="0.3">
      <c r="A113" s="28" t="s">
        <v>275</v>
      </c>
    </row>
    <row r="115" spans="1:7" ht="15" x14ac:dyDescent="0.3">
      <c r="A115" s="26"/>
      <c r="B115" s="202" t="s">
        <v>164</v>
      </c>
      <c r="C115" s="202"/>
      <c r="D115" s="202"/>
      <c r="E115" s="202"/>
      <c r="F115" s="202"/>
      <c r="G115" s="202"/>
    </row>
    <row r="116" spans="1:7" x14ac:dyDescent="0.3">
      <c r="A116" s="27"/>
      <c r="B116" s="202" t="s">
        <v>165</v>
      </c>
      <c r="C116" s="202"/>
      <c r="D116" s="202"/>
      <c r="E116" s="202"/>
      <c r="F116" s="202"/>
      <c r="G116" s="202"/>
    </row>
    <row r="117" spans="1:7" x14ac:dyDescent="0.3">
      <c r="B117" s="202" t="s">
        <v>170</v>
      </c>
      <c r="C117" s="202"/>
      <c r="D117" s="202"/>
      <c r="E117" s="202"/>
      <c r="F117" s="202"/>
      <c r="G117" s="202"/>
    </row>
    <row r="118" spans="1:7" x14ac:dyDescent="0.3">
      <c r="B118" s="202" t="s">
        <v>166</v>
      </c>
      <c r="C118" s="202"/>
      <c r="D118" s="202"/>
      <c r="E118" s="202"/>
      <c r="F118" s="202"/>
      <c r="G118" s="202"/>
    </row>
    <row r="119" spans="1:7" x14ac:dyDescent="0.3">
      <c r="B119" s="202" t="s">
        <v>167</v>
      </c>
      <c r="C119" s="202"/>
      <c r="D119" s="202"/>
      <c r="E119" s="202"/>
      <c r="F119" s="202"/>
      <c r="G119" s="202"/>
    </row>
    <row r="120" spans="1:7" x14ac:dyDescent="0.3">
      <c r="B120" s="202" t="s">
        <v>168</v>
      </c>
      <c r="C120" s="202"/>
      <c r="D120" s="202"/>
      <c r="E120" s="202"/>
      <c r="F120" s="202"/>
      <c r="G120" s="202"/>
    </row>
    <row r="121" spans="1:7" x14ac:dyDescent="0.3">
      <c r="B121" s="202" t="s">
        <v>169</v>
      </c>
      <c r="C121" s="202"/>
      <c r="D121" s="202"/>
      <c r="E121" s="202"/>
      <c r="F121" s="202"/>
      <c r="G121" s="202"/>
    </row>
    <row r="122" spans="1:7" ht="21.6" customHeight="1" x14ac:dyDescent="0.3">
      <c r="B122" s="178" t="s">
        <v>171</v>
      </c>
      <c r="C122" s="178"/>
      <c r="D122" s="178"/>
      <c r="E122" s="178"/>
      <c r="F122" s="178"/>
      <c r="G122" s="178"/>
    </row>
  </sheetData>
  <sheetProtection algorithmName="SHA-512" hashValue="sOG0Pq4Dd7AGEYUdxcZrOqji6vNpc4f3nv2FfIUT+JhXM/HWBzGtUlVk07HhBANlJPbJRZJVCBqXVBXbCBgj5g==" saltValue="4bkI5IVkk0oqWzNUHHYUng==" spinCount="100000" sheet="1" formatCells="0" formatColumns="0" formatRows="0" insertRows="0" deleteRows="0" pivotTables="0"/>
  <mergeCells count="46">
    <mergeCell ref="B35:E35"/>
    <mergeCell ref="B34:E34"/>
    <mergeCell ref="B27:E27"/>
    <mergeCell ref="B28:E28"/>
    <mergeCell ref="B30:E30"/>
    <mergeCell ref="B31:E31"/>
    <mergeCell ref="B32:C32"/>
    <mergeCell ref="B120:G120"/>
    <mergeCell ref="B121:G121"/>
    <mergeCell ref="B115:G115"/>
    <mergeCell ref="B116:G116"/>
    <mergeCell ref="B117:G117"/>
    <mergeCell ref="B118:G118"/>
    <mergeCell ref="B119:G119"/>
    <mergeCell ref="C72:E72"/>
    <mergeCell ref="C66:E66"/>
    <mergeCell ref="B77:D77"/>
    <mergeCell ref="C58:E59"/>
    <mergeCell ref="C61:E62"/>
    <mergeCell ref="C88:E88"/>
    <mergeCell ref="F96:F99"/>
    <mergeCell ref="I102:L102"/>
    <mergeCell ref="C79:E79"/>
    <mergeCell ref="C84:E84"/>
    <mergeCell ref="C85:E85"/>
    <mergeCell ref="C87:E87"/>
    <mergeCell ref="C81:E81"/>
    <mergeCell ref="C82:E82"/>
    <mergeCell ref="C83:E83"/>
    <mergeCell ref="C86:E86"/>
    <mergeCell ref="B25:C25"/>
    <mergeCell ref="A38:B38"/>
    <mergeCell ref="C70:F70"/>
    <mergeCell ref="B122:G122"/>
    <mergeCell ref="A1:E1"/>
    <mergeCell ref="C44:E44"/>
    <mergeCell ref="B20:E20"/>
    <mergeCell ref="B22:E22"/>
    <mergeCell ref="B23:E23"/>
    <mergeCell ref="B29:E29"/>
    <mergeCell ref="B13:E13"/>
    <mergeCell ref="B36:E36"/>
    <mergeCell ref="B26:E26"/>
    <mergeCell ref="A112:E112"/>
    <mergeCell ref="A106:E107"/>
    <mergeCell ref="B81:B88"/>
  </mergeCells>
  <hyperlinks>
    <hyperlink ref="B115" r:id="rId1" xr:uid="{F3844908-A6B1-4596-BB9D-02D139B3854D}"/>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68726AB1-E2FC-4D5B-8C04-45C35465BEE5}"/>
    <hyperlink ref="B117" r:id="rId3" display="https://planderecuperacion.gob.es/documentos-y-enlaces" xr:uid="{BF410D4B-70F7-4D22-B61F-5299579B4A8F}"/>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3E101540-93F2-4A01-8FEA-5C99EDABA10E}"/>
    <hyperlink ref="B119" r:id="rId5" xr:uid="{6BEFF9B6-C381-406B-8674-7A29EC0CBE0C}"/>
    <hyperlink ref="B120" r:id="rId6" xr:uid="{3B729EA0-AA8B-48E5-B63C-18E62A4FADDC}"/>
    <hyperlink ref="B121" r:id="rId7" xr:uid="{33A3DD27-5669-4B0D-B39C-981626CC064D}"/>
    <hyperlink ref="B122" r:id="rId8" display="https://www.boe.es/doue/2017/198/L00029-00041.pdf" xr:uid="{8C4D174E-6379-4E2F-873D-F6125C19CFD7}"/>
  </hyperlinks>
  <pageMargins left="0.7" right="0.7" top="0.75" bottom="0.75" header="0.3" footer="0.3"/>
  <pageSetup paperSize="9" scale="31" fitToHeight="0" orientation="portrait" verticalDpi="200" r:id="rId9"/>
  <rowBreaks count="1" manualBreakCount="1">
    <brk id="89" max="14"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1:G57"/>
  <sheetViews>
    <sheetView showGridLines="0" showZeros="0" tabSelected="1" view="pageLayout" zoomScale="90" zoomScaleNormal="100" zoomScalePageLayoutView="90" workbookViewId="0">
      <selection activeCell="C2" sqref="C2"/>
    </sheetView>
  </sheetViews>
  <sheetFormatPr baseColWidth="10" defaultColWidth="11.44140625" defaultRowHeight="14.4" x14ac:dyDescent="0.3"/>
  <cols>
    <col min="1" max="1" width="4.88671875" customWidth="1"/>
    <col min="2" max="2" width="4.6640625" customWidth="1"/>
    <col min="3" max="3" width="23.44140625" customWidth="1"/>
    <col min="4" max="4" width="16.77734375" customWidth="1"/>
    <col min="5" max="5" width="49.33203125" customWidth="1"/>
    <col min="6" max="6" width="16.6640625" style="66" customWidth="1"/>
    <col min="7" max="7" width="6.109375" customWidth="1"/>
  </cols>
  <sheetData>
    <row r="1" spans="2:7" ht="81" customHeight="1" x14ac:dyDescent="0.3"/>
    <row r="2" spans="2:7" ht="18" x14ac:dyDescent="0.3">
      <c r="B2" s="55"/>
      <c r="C2" s="56" t="s">
        <v>40</v>
      </c>
      <c r="D2" s="46"/>
      <c r="E2" s="224"/>
      <c r="F2" s="47"/>
      <c r="G2" s="48"/>
    </row>
    <row r="3" spans="2:7" ht="18" x14ac:dyDescent="0.3">
      <c r="B3" s="49"/>
      <c r="C3" s="58"/>
      <c r="D3" s="59"/>
      <c r="F3" s="68"/>
      <c r="G3" s="60"/>
    </row>
    <row r="4" spans="2:7" ht="18" x14ac:dyDescent="0.3">
      <c r="B4" s="49"/>
      <c r="C4" s="70" t="s">
        <v>41</v>
      </c>
      <c r="D4" s="57"/>
      <c r="E4" s="62" t="s">
        <v>42</v>
      </c>
      <c r="G4" s="50"/>
    </row>
    <row r="5" spans="2:7" x14ac:dyDescent="0.3">
      <c r="B5" s="51"/>
      <c r="C5" s="70" t="s">
        <v>161</v>
      </c>
      <c r="D5" s="122"/>
      <c r="E5" s="59"/>
      <c r="F5" s="61"/>
      <c r="G5" s="50"/>
    </row>
    <row r="6" spans="2:7" ht="18" x14ac:dyDescent="0.3">
      <c r="B6" s="49"/>
      <c r="C6" s="70" t="s">
        <v>43</v>
      </c>
      <c r="D6" s="57"/>
      <c r="E6" s="61"/>
      <c r="G6" s="50"/>
    </row>
    <row r="7" spans="2:7" ht="18" x14ac:dyDescent="0.3">
      <c r="B7" s="49"/>
      <c r="C7" s="58"/>
      <c r="D7" s="59"/>
      <c r="E7" s="61"/>
      <c r="G7" s="50"/>
    </row>
    <row r="8" spans="2:7" ht="18" x14ac:dyDescent="0.3">
      <c r="B8" s="49"/>
      <c r="C8" s="91" t="s">
        <v>231</v>
      </c>
      <c r="D8" s="92"/>
      <c r="E8" s="61"/>
      <c r="G8" s="50"/>
    </row>
    <row r="9" spans="2:7" ht="18" x14ac:dyDescent="0.3">
      <c r="B9" s="49"/>
      <c r="C9" s="93" t="s">
        <v>44</v>
      </c>
      <c r="D9" s="94" t="s">
        <v>45</v>
      </c>
      <c r="E9" s="61"/>
      <c r="G9" s="50"/>
    </row>
    <row r="10" spans="2:7" ht="18" x14ac:dyDescent="0.3">
      <c r="B10" s="49"/>
      <c r="C10" s="89" t="s">
        <v>46</v>
      </c>
      <c r="D10" s="89"/>
      <c r="E10" s="61"/>
      <c r="G10" s="50"/>
    </row>
    <row r="11" spans="2:7" ht="18" x14ac:dyDescent="0.3">
      <c r="B11" s="49"/>
      <c r="C11" s="90" t="s">
        <v>47</v>
      </c>
      <c r="D11" s="90"/>
      <c r="E11" s="61"/>
      <c r="G11" s="50"/>
    </row>
    <row r="12" spans="2:7" ht="18" x14ac:dyDescent="0.3">
      <c r="B12" s="49"/>
      <c r="C12" s="90" t="s">
        <v>47</v>
      </c>
      <c r="D12" s="90"/>
      <c r="E12" s="61"/>
      <c r="G12" s="50"/>
    </row>
    <row r="13" spans="2:7" ht="18" x14ac:dyDescent="0.3">
      <c r="B13" s="49"/>
      <c r="C13" s="90" t="s">
        <v>46</v>
      </c>
      <c r="D13" s="90"/>
      <c r="E13" s="61"/>
      <c r="G13" s="50"/>
    </row>
    <row r="14" spans="2:7" ht="18" x14ac:dyDescent="0.3">
      <c r="B14" s="49"/>
      <c r="C14" s="63"/>
      <c r="D14" s="64"/>
      <c r="E14" s="61"/>
      <c r="G14" s="50"/>
    </row>
    <row r="15" spans="2:7" ht="26.4" customHeight="1" x14ac:dyDescent="0.3">
      <c r="B15" s="51"/>
      <c r="E15" s="105"/>
      <c r="F15" s="105"/>
      <c r="G15" s="50"/>
    </row>
    <row r="16" spans="2:7" ht="26.4" customHeight="1" x14ac:dyDescent="0.3">
      <c r="B16" s="51"/>
      <c r="C16" s="206" t="s">
        <v>94</v>
      </c>
      <c r="D16" s="207"/>
      <c r="E16" s="88" t="s">
        <v>93</v>
      </c>
      <c r="F16" s="130" t="s">
        <v>48</v>
      </c>
      <c r="G16" s="50"/>
    </row>
    <row r="17" spans="2:7" ht="26.4" customHeight="1" x14ac:dyDescent="0.3">
      <c r="B17" s="51"/>
      <c r="C17" s="208" t="s">
        <v>121</v>
      </c>
      <c r="D17" s="104" t="s">
        <v>96</v>
      </c>
      <c r="E17" s="106" t="s">
        <v>230</v>
      </c>
      <c r="F17" s="129" t="str">
        <f>Método_Gestión_Ent_Privada!J6</f>
        <v/>
      </c>
      <c r="G17" s="50"/>
    </row>
    <row r="18" spans="2:7" ht="26.4" customHeight="1" x14ac:dyDescent="0.3">
      <c r="B18" s="51"/>
      <c r="C18" s="208"/>
      <c r="D18" s="104" t="s">
        <v>250</v>
      </c>
      <c r="E18" s="127" t="s">
        <v>230</v>
      </c>
      <c r="F18" s="129" t="str">
        <f>Método_Gestión_Ent_Privada!J7</f>
        <v/>
      </c>
      <c r="G18" s="50"/>
    </row>
    <row r="19" spans="2:7" ht="26.4" customHeight="1" x14ac:dyDescent="0.3">
      <c r="B19" s="51"/>
      <c r="E19" s="128" t="s">
        <v>152</v>
      </c>
      <c r="F19" s="129"/>
      <c r="G19" s="50"/>
    </row>
    <row r="20" spans="2:7" ht="18.600000000000001" customHeight="1" x14ac:dyDescent="0.3">
      <c r="B20" s="51"/>
      <c r="E20" s="65"/>
      <c r="F20" s="75"/>
      <c r="G20" s="50"/>
    </row>
    <row r="21" spans="2:7" ht="18.600000000000001" customHeight="1" x14ac:dyDescent="0.3">
      <c r="B21" s="51"/>
      <c r="C21" s="205" t="s">
        <v>49</v>
      </c>
      <c r="D21" s="205"/>
      <c r="E21" s="65"/>
      <c r="F21" s="75"/>
      <c r="G21" s="50"/>
    </row>
    <row r="22" spans="2:7" ht="27.6" customHeight="1" x14ac:dyDescent="0.3">
      <c r="B22" s="51"/>
      <c r="C22" s="204"/>
      <c r="D22" s="204"/>
      <c r="E22" s="204"/>
      <c r="F22" s="204"/>
      <c r="G22" s="50"/>
    </row>
    <row r="23" spans="2:7" x14ac:dyDescent="0.3">
      <c r="B23" s="51"/>
      <c r="C23" s="204"/>
      <c r="D23" s="204"/>
      <c r="E23" s="204"/>
      <c r="F23" s="204"/>
      <c r="G23" s="50"/>
    </row>
    <row r="24" spans="2:7" x14ac:dyDescent="0.3">
      <c r="B24" s="51"/>
      <c r="C24" s="204"/>
      <c r="D24" s="204"/>
      <c r="E24" s="204"/>
      <c r="F24" s="204"/>
      <c r="G24" s="50"/>
    </row>
    <row r="25" spans="2:7" x14ac:dyDescent="0.3">
      <c r="B25" s="51"/>
      <c r="C25" s="204"/>
      <c r="D25" s="204"/>
      <c r="E25" s="204"/>
      <c r="F25" s="204"/>
      <c r="G25" s="50"/>
    </row>
    <row r="26" spans="2:7" x14ac:dyDescent="0.3">
      <c r="B26" s="51"/>
      <c r="C26" s="204"/>
      <c r="D26" s="204"/>
      <c r="E26" s="204"/>
      <c r="F26" s="204"/>
      <c r="G26" s="50"/>
    </row>
    <row r="27" spans="2:7" x14ac:dyDescent="0.3">
      <c r="B27" s="51"/>
      <c r="C27" s="204"/>
      <c r="D27" s="204"/>
      <c r="E27" s="204"/>
      <c r="F27" s="204"/>
      <c r="G27" s="50"/>
    </row>
    <row r="28" spans="2:7" x14ac:dyDescent="0.3">
      <c r="B28" s="51"/>
      <c r="D28" s="157"/>
      <c r="E28" s="157"/>
      <c r="F28" s="157"/>
      <c r="G28" s="50"/>
    </row>
    <row r="29" spans="2:7" x14ac:dyDescent="0.3">
      <c r="B29" s="51"/>
      <c r="C29" s="91" t="s">
        <v>232</v>
      </c>
      <c r="D29" s="204"/>
      <c r="E29" s="204"/>
      <c r="F29" s="204"/>
      <c r="G29" s="50"/>
    </row>
    <row r="30" spans="2:7" x14ac:dyDescent="0.3">
      <c r="B30" s="51"/>
      <c r="C30" s="91" t="s">
        <v>233</v>
      </c>
      <c r="D30" s="204"/>
      <c r="E30" s="204"/>
      <c r="F30" s="204"/>
      <c r="G30" s="50"/>
    </row>
    <row r="31" spans="2:7" x14ac:dyDescent="0.3">
      <c r="B31" s="51"/>
      <c r="C31" s="91" t="s">
        <v>234</v>
      </c>
      <c r="D31" s="204"/>
      <c r="E31" s="204"/>
      <c r="F31" s="204"/>
      <c r="G31" s="50"/>
    </row>
    <row r="32" spans="2:7" ht="41.4" customHeight="1" x14ac:dyDescent="0.3">
      <c r="B32" s="51"/>
      <c r="C32" s="209"/>
      <c r="D32" s="209"/>
      <c r="E32" s="65"/>
      <c r="F32" s="67"/>
      <c r="G32" s="50"/>
    </row>
    <row r="33" spans="2:7" ht="28.8" customHeight="1" x14ac:dyDescent="0.3">
      <c r="B33" s="51"/>
      <c r="C33" s="210" t="s">
        <v>235</v>
      </c>
      <c r="D33" s="210"/>
      <c r="E33" s="210"/>
      <c r="F33" s="210"/>
      <c r="G33" s="50"/>
    </row>
    <row r="34" spans="2:7" ht="14.4" customHeight="1" x14ac:dyDescent="0.3">
      <c r="B34" s="51"/>
      <c r="C34" s="172"/>
      <c r="D34" s="172"/>
      <c r="E34" s="65"/>
      <c r="F34" s="67"/>
      <c r="G34" s="50"/>
    </row>
    <row r="35" spans="2:7" ht="23.4" customHeight="1" x14ac:dyDescent="0.3">
      <c r="B35" s="51"/>
      <c r="C35" s="211" t="s">
        <v>236</v>
      </c>
      <c r="D35" s="211"/>
      <c r="E35" s="211"/>
      <c r="F35" s="211"/>
      <c r="G35" s="50"/>
    </row>
    <row r="36" spans="2:7" ht="41.4" customHeight="1" x14ac:dyDescent="0.3">
      <c r="B36" s="51"/>
      <c r="C36" s="211" t="s">
        <v>237</v>
      </c>
      <c r="D36" s="211"/>
      <c r="E36" s="211"/>
      <c r="F36" s="211"/>
      <c r="G36" s="50"/>
    </row>
    <row r="37" spans="2:7" ht="12" customHeight="1" x14ac:dyDescent="0.3">
      <c r="B37" s="51"/>
      <c r="G37" s="50"/>
    </row>
    <row r="38" spans="2:7" ht="41.4" customHeight="1" x14ac:dyDescent="0.3">
      <c r="B38" s="51"/>
      <c r="C38" s="91" t="s">
        <v>238</v>
      </c>
      <c r="D38" s="159"/>
      <c r="E38" s="158"/>
      <c r="F38" s="158"/>
      <c r="G38" s="50"/>
    </row>
    <row r="39" spans="2:7" x14ac:dyDescent="0.3">
      <c r="B39" s="52"/>
      <c r="C39" s="53"/>
      <c r="D39" s="53"/>
      <c r="E39" s="53"/>
      <c r="F39" s="69"/>
      <c r="G39" s="54"/>
    </row>
    <row r="47" spans="2:7" x14ac:dyDescent="0.3">
      <c r="C47" s="180"/>
      <c r="D47" s="180"/>
    </row>
    <row r="48" spans="2:7" x14ac:dyDescent="0.3">
      <c r="C48" s="180"/>
      <c r="D48" s="180"/>
    </row>
    <row r="49" spans="3:4" x14ac:dyDescent="0.3">
      <c r="C49" s="180"/>
      <c r="D49" s="180"/>
    </row>
    <row r="50" spans="3:4" x14ac:dyDescent="0.3">
      <c r="C50" s="6"/>
      <c r="D50" s="6"/>
    </row>
    <row r="51" spans="3:4" x14ac:dyDescent="0.3">
      <c r="C51" s="180"/>
      <c r="D51" s="180"/>
    </row>
    <row r="52" spans="3:4" x14ac:dyDescent="0.3">
      <c r="C52" s="180"/>
      <c r="D52" s="180"/>
    </row>
    <row r="53" spans="3:4" x14ac:dyDescent="0.3">
      <c r="C53" s="180"/>
      <c r="D53" s="180"/>
    </row>
    <row r="54" spans="3:4" x14ac:dyDescent="0.3">
      <c r="C54" s="180"/>
      <c r="D54" s="180"/>
    </row>
    <row r="55" spans="3:4" x14ac:dyDescent="0.3">
      <c r="C55" s="180"/>
      <c r="D55" s="180"/>
    </row>
    <row r="56" spans="3:4" x14ac:dyDescent="0.3">
      <c r="C56" s="180"/>
      <c r="D56" s="180"/>
    </row>
    <row r="57" spans="3:4" x14ac:dyDescent="0.3">
      <c r="C57" s="6"/>
      <c r="D57" s="6"/>
    </row>
  </sheetData>
  <sheetProtection algorithmName="SHA-512" hashValue="U0rJUEijeIXPG/OQHm/4HSCWFuUiiK97oFkVkcLNLNGcgctOcf3kbnWKwDRnhUpheiIhZJkP9O9Z7vxbr9ZRHQ==" saltValue="nMfEsqmF4asJXqB2GMSnJA==" spinCount="100000" sheet="1" formatCells="0" formatColumns="0" formatRows="0" deleteRows="0" selectLockedCells="1" pivotTables="0"/>
  <mergeCells count="15">
    <mergeCell ref="C51:C56"/>
    <mergeCell ref="D51:D56"/>
    <mergeCell ref="C32:D32"/>
    <mergeCell ref="C33:F33"/>
    <mergeCell ref="C35:F35"/>
    <mergeCell ref="C36:F36"/>
    <mergeCell ref="C22:F27"/>
    <mergeCell ref="C21:D21"/>
    <mergeCell ref="C16:D16"/>
    <mergeCell ref="C47:C49"/>
    <mergeCell ref="D47:D49"/>
    <mergeCell ref="C17:C18"/>
    <mergeCell ref="D29:F29"/>
    <mergeCell ref="D30:F30"/>
    <mergeCell ref="D31:F31"/>
  </mergeCells>
  <conditionalFormatting sqref="F1:F14">
    <cfRule type="cellIs" dxfId="26" priority="12" operator="between">
      <formula>3.01</formula>
      <formula>6</formula>
    </cfRule>
    <cfRule type="cellIs" dxfId="25" priority="14" operator="between">
      <formula>1</formula>
      <formula>3</formula>
    </cfRule>
    <cfRule type="cellIs" dxfId="24" priority="16" operator="between">
      <formula>6.01</formula>
      <formula>16</formula>
    </cfRule>
  </conditionalFormatting>
  <conditionalFormatting sqref="F16:F28 C17 F32 F34 F39:F1048576">
    <cfRule type="cellIs" dxfId="23" priority="1" operator="between">
      <formula>3.01</formula>
      <formula>6</formula>
    </cfRule>
    <cfRule type="cellIs" dxfId="22" priority="2" operator="between">
      <formula>1</formula>
      <formula>3</formula>
    </cfRule>
    <cfRule type="cellIs" dxfId="21" priority="3" operator="between">
      <formula>6.01</formula>
      <formula>16</formula>
    </cfRule>
  </conditionalFormatting>
  <conditionalFormatting sqref="F17:F19">
    <cfRule type="containsBlanks" dxfId="20" priority="10">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E806-AF15-4F2B-9D77-2A9E5AABC501}">
  <sheetPr>
    <pageSetUpPr fitToPage="1"/>
  </sheetPr>
  <dimension ref="A1:AT609"/>
  <sheetViews>
    <sheetView showGridLines="0" showZeros="0" topLeftCell="A4" zoomScaleNormal="100" zoomScalePageLayoutView="125" workbookViewId="0">
      <selection activeCell="D6" sqref="D6"/>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247</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5">
      <c r="A4" s="212" t="s">
        <v>50</v>
      </c>
      <c r="B4" s="213"/>
      <c r="C4" s="213"/>
      <c r="D4" s="213"/>
      <c r="E4" s="213"/>
      <c r="F4" s="213"/>
      <c r="G4" s="213"/>
      <c r="H4" s="214" t="s">
        <v>51</v>
      </c>
      <c r="I4" s="214"/>
      <c r="J4" s="214"/>
      <c r="K4" s="214"/>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3">
      <c r="A5" s="32" t="s">
        <v>52</v>
      </c>
      <c r="B5" s="32" t="s">
        <v>53</v>
      </c>
      <c r="C5" s="32" t="s">
        <v>54</v>
      </c>
      <c r="D5" s="33" t="s">
        <v>129</v>
      </c>
      <c r="E5" s="34" t="s">
        <v>55</v>
      </c>
      <c r="F5" s="34" t="s">
        <v>127</v>
      </c>
      <c r="G5" s="34" t="s">
        <v>56</v>
      </c>
      <c r="H5" s="72" t="s">
        <v>57</v>
      </c>
      <c r="I5" s="73" t="s">
        <v>58</v>
      </c>
      <c r="J5" s="73" t="s">
        <v>48</v>
      </c>
      <c r="K5" s="73" t="s">
        <v>59</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5">
      <c r="A6" s="123" t="s">
        <v>96</v>
      </c>
      <c r="B6" s="124" t="s">
        <v>60</v>
      </c>
      <c r="C6" s="125" t="s">
        <v>61</v>
      </c>
      <c r="D6" s="85"/>
      <c r="E6" s="85"/>
      <c r="F6" s="85"/>
      <c r="G6" s="85"/>
      <c r="H6" s="71" t="str">
        <f>IF(OR(F6="No",F6=""),"",_xlfn.MAXIFS(Indicador_Riesgo_Ent_Privada!G:G,Indicador_Riesgo_Ent_Privada!B:B,A6))</f>
        <v/>
      </c>
      <c r="I6" s="71" t="str">
        <f>IF(OR(F6="No",F6=""),"",_xlfn.MAXIFS(Indicador_Riesgo_Ent_Privada!P:P,Indicador_Riesgo_Ent_Privada!B:B,A6))</f>
        <v/>
      </c>
      <c r="J6" s="71" t="str">
        <f>IF(OR(F6="No",F6=""),"",_xlfn.MAXIFS(Indicador_Riesgo_Ent_Privada!X:X,Indicador_Riesgo_Ent_Privada!B:B,A6))</f>
        <v/>
      </c>
      <c r="K6" s="31"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45.75" customHeight="1" x14ac:dyDescent="0.25">
      <c r="A7" s="126" t="s">
        <v>159</v>
      </c>
      <c r="B7" s="124" t="s">
        <v>60</v>
      </c>
      <c r="C7" s="125" t="s">
        <v>61</v>
      </c>
      <c r="D7" s="85"/>
      <c r="E7" s="85"/>
      <c r="F7" s="85"/>
      <c r="G7" s="85"/>
      <c r="H7" s="71" t="str">
        <f>IF(OR(F7="No",F7=""),"",_xlfn.MAXIFS(Indicador_Riesgo_Ent_Privada!G:G,Indicador_Riesgo_Ent_Privada!B:B,A7))</f>
        <v/>
      </c>
      <c r="I7" s="71" t="str">
        <f>IF(OR(F7="No",F7=""),"",_xlfn.MAXIFS(Indicador_Riesgo_Ent_Privada!P:P,Indicador_Riesgo_Ent_Privada!B:B,A7))</f>
        <v/>
      </c>
      <c r="J7" s="71" t="str">
        <f>IF(OR(F7="No",F7=""),"",_xlfn.MAXIFS(Indicador_Riesgo_Ent_Privada!X:X,Indicador_Riesgo_Ent_Privada!B:B,A7))</f>
        <v/>
      </c>
      <c r="K7" s="31"/>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13.2" x14ac:dyDescent="0.25">
      <c r="A8" s="13"/>
      <c r="B8" s="14"/>
      <c r="C8" s="14"/>
      <c r="D8" s="14"/>
      <c r="E8" s="14"/>
      <c r="F8" s="14"/>
      <c r="G8" s="14"/>
      <c r="H8" s="14"/>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13.2" x14ac:dyDescent="0.25">
      <c r="A9" s="13"/>
      <c r="B9" s="14"/>
      <c r="C9" s="14"/>
      <c r="D9" s="14"/>
      <c r="E9" s="14"/>
      <c r="F9" s="14"/>
      <c r="G9" s="14"/>
      <c r="H9" s="14"/>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13.2" x14ac:dyDescent="0.25">
      <c r="A10" s="13"/>
      <c r="B10" s="14"/>
      <c r="C10" s="14"/>
      <c r="D10" s="14"/>
      <c r="E10" s="14"/>
      <c r="F10" s="14"/>
      <c r="G10" s="14"/>
      <c r="H10" s="14"/>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3.2" x14ac:dyDescent="0.25">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hidden="1" x14ac:dyDescent="0.25">
      <c r="A39" s="13"/>
      <c r="B39" s="14"/>
      <c r="C39" s="14"/>
      <c r="D39" s="14"/>
      <c r="E39" s="14"/>
      <c r="F39" s="14" t="s">
        <v>62</v>
      </c>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hidden="1" x14ac:dyDescent="0.25">
      <c r="A40" s="13"/>
      <c r="B40" s="14"/>
      <c r="C40" s="14"/>
      <c r="D40" s="14"/>
      <c r="E40" s="14"/>
      <c r="F40" s="14" t="s">
        <v>63</v>
      </c>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x14ac:dyDescent="0.3">
      <c r="D42" s="22"/>
      <c r="E42" s="22"/>
      <c r="F42" s="22"/>
      <c r="G42" s="22"/>
      <c r="H42" s="22"/>
      <c r="L42" s="15"/>
    </row>
    <row r="43" spans="1:46" x14ac:dyDescent="0.3">
      <c r="D43" s="22"/>
      <c r="E43" s="22"/>
      <c r="F43" s="22"/>
      <c r="G43" s="22"/>
      <c r="H43" s="22"/>
    </row>
    <row r="44" spans="1:46" x14ac:dyDescent="0.3">
      <c r="D44" s="22"/>
      <c r="E44" s="22"/>
      <c r="F44" s="22"/>
      <c r="G44" s="22"/>
      <c r="H44" s="22"/>
    </row>
    <row r="45" spans="1:46" hidden="1" x14ac:dyDescent="0.3">
      <c r="D45" s="22"/>
      <c r="E45" s="22"/>
      <c r="F45" s="22"/>
      <c r="G45" s="22"/>
      <c r="H45" s="22"/>
    </row>
    <row r="46" spans="1:46" hidden="1" x14ac:dyDescent="0.3">
      <c r="D46" s="22"/>
      <c r="E46" s="22"/>
      <c r="F46" s="22"/>
      <c r="G46" s="22"/>
      <c r="H46" s="22"/>
    </row>
    <row r="47" spans="1:46" x14ac:dyDescent="0.3">
      <c r="D47" s="22"/>
      <c r="E47" s="22"/>
      <c r="F47" s="22"/>
      <c r="G47" s="22"/>
      <c r="H47" s="22"/>
    </row>
    <row r="48" spans="1:46" x14ac:dyDescent="0.3">
      <c r="D48" s="22"/>
      <c r="E48" s="22"/>
      <c r="F48" s="22"/>
      <c r="G48" s="22"/>
      <c r="H48" s="22"/>
    </row>
    <row r="49" spans="4:8" x14ac:dyDescent="0.3">
      <c r="D49" s="22"/>
      <c r="E49" s="22"/>
      <c r="F49" s="22"/>
      <c r="G49" s="22"/>
      <c r="H49" s="22"/>
    </row>
    <row r="50" spans="4:8"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ht="15.75" hidden="1" customHeight="1" x14ac:dyDescent="0.3">
      <c r="D61" s="22"/>
      <c r="E61" s="22"/>
      <c r="F61" s="22"/>
      <c r="G61" s="22"/>
      <c r="H61" s="22"/>
    </row>
    <row r="62" spans="4:8" ht="15.75" hidden="1" customHeight="1" x14ac:dyDescent="0.3">
      <c r="D62" s="22"/>
      <c r="E62" s="22"/>
      <c r="F62" s="22"/>
      <c r="G62" s="22"/>
      <c r="H62" s="22"/>
    </row>
    <row r="63" spans="4:8" ht="15.75" hidden="1" customHeight="1" x14ac:dyDescent="0.3">
      <c r="D63" s="22"/>
      <c r="E63" s="22"/>
      <c r="F63" s="22"/>
      <c r="G63" s="22"/>
      <c r="H63" s="22"/>
    </row>
    <row r="64" spans="4:8" ht="15.75" hidden="1" customHeight="1"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x14ac:dyDescent="0.3">
      <c r="D83" s="22"/>
      <c r="E83" s="22"/>
      <c r="F83" s="22"/>
      <c r="G83" s="22"/>
      <c r="H83" s="22"/>
    </row>
    <row r="84" spans="4:8" x14ac:dyDescent="0.3">
      <c r="D84" s="22"/>
      <c r="E84" s="22"/>
      <c r="F84" s="22"/>
      <c r="G84" s="22"/>
      <c r="H84" s="22"/>
    </row>
    <row r="85" spans="4:8" x14ac:dyDescent="0.3">
      <c r="D85" s="22"/>
      <c r="E85" s="22"/>
      <c r="F85" s="22"/>
      <c r="G85" s="22"/>
      <c r="H85" s="22"/>
    </row>
    <row r="86" spans="4:8"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sheetData>
  <sheetProtection algorithmName="SHA-512" hashValue="Wdb0ANabJbgFkkH5E8ajOqAfNi5qUdHwz2Rs3SBqUBauQsWZqDYHAgny5fDSoElOm/T0hQuBCB9ERgXZ/vGg0A==" saltValue="AxGD6I+Skf9X3NYw1f+EvA==" spinCount="100000" sheet="1" formatCells="0" formatColumns="0" formatRows="0" insertRows="0" deleteRows="0" selectLockedCells="1" pivotTables="0"/>
  <mergeCells count="2">
    <mergeCell ref="A4:G4"/>
    <mergeCell ref="H4:K4"/>
  </mergeCells>
  <conditionalFormatting sqref="H6:J7">
    <cfRule type="cellIs" dxfId="19" priority="1" operator="between">
      <formula>6.01</formula>
      <formula>16</formula>
    </cfRule>
    <cfRule type="cellIs" dxfId="18" priority="2" operator="between">
      <formula>3.01</formula>
      <formula>6</formula>
    </cfRule>
    <cfRule type="cellIs" dxfId="17" priority="3" operator="between">
      <formula>1</formula>
      <formula>3</formula>
    </cfRule>
    <cfRule type="containsBlanks" dxfId="16" priority="4">
      <formula>LEN(TRIM(H6))=0</formula>
    </cfRule>
  </conditionalFormatting>
  <conditionalFormatting sqref="K6:K7">
    <cfRule type="containsText" dxfId="15" priority="11" operator="containsText" text="Incompleto">
      <formula>NOT(ISERROR(SEARCH("Incompleto",K6)))</formula>
    </cfRule>
    <cfRule type="containsText" dxfId="14" priority="12" operator="containsText" text="Completo">
      <formula>NOT(ISERROR(SEARCH("Completo",K6)))</formula>
    </cfRule>
  </conditionalFormatting>
  <dataValidations count="1">
    <dataValidation type="list" allowBlank="1" showInputMessage="1" showErrorMessage="1" sqref="F6:F7" xr:uid="{AE6FF87B-07D5-4FD3-81D8-E07B6CD59201}">
      <formula1>$F$39:$F$40</formula1>
    </dataValidation>
  </dataValidations>
  <pageMargins left="0.70866141732283472" right="0.70866141732283472" top="0.74803149606299213" bottom="0.74803149606299213" header="0.31496062992125984" footer="0.31496062992125984"/>
  <pageSetup paperSize="8" scale="6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FD57-0AF9-4B1C-BB17-5A0BCC55AE6F}">
  <sheetPr>
    <pageSetUpPr fitToPage="1"/>
  </sheetPr>
  <dimension ref="B1:AT27"/>
  <sheetViews>
    <sheetView showGridLines="0" zoomScaleNormal="100" zoomScaleSheetLayoutView="100" workbookViewId="0">
      <selection activeCell="L14" sqref="L14:M14"/>
    </sheetView>
  </sheetViews>
  <sheetFormatPr baseColWidth="10" defaultColWidth="8.6640625" defaultRowHeight="13.2" x14ac:dyDescent="0.25"/>
  <cols>
    <col min="1" max="2" width="8.6640625" style="16"/>
    <col min="3" max="3" width="18.109375" style="16" customWidth="1"/>
    <col min="4" max="4" width="128.77734375" style="16" customWidth="1"/>
    <col min="5" max="5" width="13.33203125" style="16" customWidth="1"/>
    <col min="6" max="6" width="15" style="16" customWidth="1"/>
    <col min="7" max="7" width="14.44140625" style="16" customWidth="1"/>
    <col min="8" max="8" width="12.6640625" style="16" customWidth="1"/>
    <col min="9" max="9" width="91" style="16" customWidth="1"/>
    <col min="10" max="10" width="27.88671875" style="16" bestFit="1" customWidth="1"/>
    <col min="11" max="11" width="23.44140625" style="16" customWidth="1"/>
    <col min="12" max="13" width="28.44140625" style="16" customWidth="1"/>
    <col min="14"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46" ht="18" x14ac:dyDescent="0.25">
      <c r="B1" s="216" t="s">
        <v>140</v>
      </c>
      <c r="C1" s="216"/>
      <c r="D1" s="216"/>
      <c r="E1" s="216"/>
      <c r="F1" s="216"/>
      <c r="G1" s="216"/>
      <c r="H1" s="216"/>
      <c r="I1" s="216"/>
      <c r="J1" s="15"/>
      <c r="K1" s="97"/>
      <c r="L1" s="97"/>
      <c r="M1" s="97"/>
      <c r="N1" s="97"/>
      <c r="O1" s="97"/>
      <c r="P1" s="97"/>
      <c r="Q1" s="97"/>
      <c r="R1" s="97"/>
      <c r="S1" s="97"/>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row>
    <row r="2" spans="2:46" ht="16.2" customHeight="1" x14ac:dyDescent="0.25">
      <c r="C2" s="15"/>
      <c r="D2" s="14"/>
      <c r="E2" s="15"/>
      <c r="F2" s="15"/>
      <c r="G2" s="15"/>
      <c r="H2" s="15"/>
      <c r="I2" s="15"/>
      <c r="J2" s="15"/>
      <c r="K2" s="97"/>
      <c r="L2" s="97"/>
      <c r="M2" s="24"/>
      <c r="N2" s="24"/>
      <c r="O2" s="24"/>
      <c r="P2" s="24"/>
      <c r="Q2" s="24"/>
      <c r="R2" s="24"/>
      <c r="S2" s="97"/>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row>
    <row r="3" spans="2:46" s="18" customFormat="1" ht="34.799999999999997" customHeight="1" x14ac:dyDescent="0.25">
      <c r="B3" s="223" t="s">
        <v>295</v>
      </c>
      <c r="C3" s="223"/>
      <c r="D3" s="223"/>
      <c r="E3" s="223"/>
      <c r="F3" s="223"/>
      <c r="G3" s="223"/>
      <c r="H3" s="223"/>
      <c r="I3" s="223"/>
      <c r="J3" s="160"/>
      <c r="K3" s="160"/>
      <c r="L3" s="161"/>
      <c r="M3" s="132"/>
      <c r="N3" s="133" t="s">
        <v>64</v>
      </c>
      <c r="O3" s="133" t="s">
        <v>65</v>
      </c>
      <c r="P3" s="132">
        <v>1</v>
      </c>
      <c r="Q3" s="132">
        <v>-1</v>
      </c>
      <c r="R3" s="162"/>
      <c r="S3" s="162"/>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row>
    <row r="4" spans="2:46" s="20" customFormat="1" ht="15.6" x14ac:dyDescent="0.3">
      <c r="B4" s="114" t="s">
        <v>248</v>
      </c>
      <c r="C4" s="114"/>
      <c r="D4" s="114"/>
      <c r="E4" s="114"/>
      <c r="F4" s="114"/>
      <c r="G4" s="114"/>
      <c r="H4" s="114"/>
      <c r="I4" s="114"/>
      <c r="J4" s="163"/>
      <c r="K4" s="164"/>
      <c r="L4" s="160"/>
      <c r="M4" s="133"/>
      <c r="N4" s="133" t="s">
        <v>63</v>
      </c>
      <c r="O4" s="133" t="s">
        <v>66</v>
      </c>
      <c r="P4" s="133">
        <v>2</v>
      </c>
      <c r="Q4" s="133">
        <v>-2</v>
      </c>
      <c r="R4" s="165"/>
      <c r="S4" s="165"/>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row>
    <row r="5" spans="2:46" s="25" customFormat="1" ht="18" customHeight="1" x14ac:dyDescent="0.25">
      <c r="B5" s="103" t="s">
        <v>249</v>
      </c>
      <c r="C5" s="103"/>
      <c r="D5" s="103"/>
      <c r="E5" s="103"/>
      <c r="F5" s="103"/>
      <c r="G5" s="103"/>
      <c r="H5" s="103"/>
      <c r="I5" s="103"/>
      <c r="J5" s="166"/>
      <c r="K5" s="166"/>
      <c r="L5" s="167"/>
      <c r="M5" s="24"/>
      <c r="N5" s="24"/>
      <c r="O5" s="134" t="s">
        <v>67</v>
      </c>
      <c r="P5" s="24">
        <v>3</v>
      </c>
      <c r="Q5" s="24">
        <v>-3</v>
      </c>
      <c r="R5" s="168"/>
      <c r="S5" s="168"/>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row>
    <row r="6" spans="2:46" ht="15" x14ac:dyDescent="0.25">
      <c r="B6" s="103" t="s">
        <v>151</v>
      </c>
      <c r="C6" s="103"/>
      <c r="D6" s="103"/>
      <c r="E6" s="103"/>
      <c r="F6" s="103"/>
      <c r="G6" s="103"/>
      <c r="H6" s="103"/>
      <c r="I6" s="103"/>
      <c r="J6" s="167"/>
      <c r="K6" s="167"/>
      <c r="L6" s="167"/>
      <c r="M6" s="24"/>
      <c r="N6" s="24"/>
      <c r="O6" s="24"/>
      <c r="P6" s="24">
        <v>4</v>
      </c>
      <c r="Q6" s="24">
        <v>-4</v>
      </c>
      <c r="R6" s="167"/>
      <c r="S6" s="167"/>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row>
    <row r="7" spans="2:46" ht="15" x14ac:dyDescent="0.25">
      <c r="B7" s="103" t="s">
        <v>162</v>
      </c>
      <c r="C7" s="103"/>
      <c r="D7" s="103"/>
      <c r="E7" s="103"/>
      <c r="F7" s="103"/>
      <c r="G7" s="103"/>
      <c r="H7" s="103"/>
      <c r="I7" s="103"/>
      <c r="J7" s="167"/>
      <c r="K7" s="167"/>
      <c r="L7" s="167"/>
      <c r="M7" s="24"/>
      <c r="N7" s="24"/>
      <c r="O7" s="24"/>
      <c r="P7" s="24"/>
      <c r="Q7" s="24"/>
      <c r="R7" s="167"/>
      <c r="S7" s="167"/>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row>
    <row r="8" spans="2:46" ht="15" x14ac:dyDescent="0.25">
      <c r="B8" s="103" t="s">
        <v>163</v>
      </c>
      <c r="C8" s="103"/>
      <c r="D8" s="103"/>
      <c r="E8" s="103"/>
      <c r="F8" s="103"/>
      <c r="G8" s="103"/>
      <c r="H8" s="103"/>
      <c r="I8" s="103"/>
      <c r="J8" s="167"/>
      <c r="K8" s="167"/>
      <c r="L8" s="167"/>
      <c r="M8" s="167"/>
      <c r="N8" s="167"/>
      <c r="O8" s="167"/>
      <c r="P8" s="167"/>
      <c r="Q8" s="167"/>
      <c r="R8" s="167"/>
      <c r="S8" s="167"/>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row>
    <row r="9" spans="2:46" ht="15.6" thickBot="1" x14ac:dyDescent="0.3">
      <c r="B9" s="103"/>
      <c r="C9" s="15"/>
      <c r="D9" s="14"/>
      <c r="E9" s="15"/>
      <c r="F9" s="15"/>
      <c r="G9" s="15"/>
      <c r="H9" s="15"/>
      <c r="I9" s="15"/>
      <c r="J9" s="167"/>
      <c r="K9" s="167"/>
      <c r="L9" s="167"/>
      <c r="M9" s="167"/>
      <c r="N9" s="167"/>
      <c r="O9" s="167"/>
      <c r="P9" s="167"/>
      <c r="Q9" s="167"/>
      <c r="R9" s="167"/>
      <c r="S9" s="167"/>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row>
    <row r="10" spans="2:46" ht="16.2" thickBot="1" x14ac:dyDescent="0.35">
      <c r="B10" s="103"/>
      <c r="C10" s="120" t="s">
        <v>150</v>
      </c>
      <c r="D10" s="121" t="s">
        <v>143</v>
      </c>
      <c r="E10" s="15"/>
      <c r="F10" s="15"/>
      <c r="G10" s="15"/>
      <c r="H10" s="15"/>
      <c r="I10" s="15"/>
      <c r="J10" s="167"/>
      <c r="K10" s="167"/>
      <c r="L10" s="167"/>
      <c r="M10" s="167"/>
      <c r="N10" s="167"/>
      <c r="O10" s="167"/>
      <c r="P10" s="167"/>
      <c r="Q10" s="167"/>
      <c r="R10" s="167"/>
      <c r="S10" s="167"/>
      <c r="T10" s="98"/>
      <c r="U10" s="98"/>
      <c r="V10" s="98"/>
      <c r="W10" s="98"/>
    </row>
    <row r="11" spans="2:46" x14ac:dyDescent="0.25">
      <c r="C11" s="15"/>
      <c r="D11" s="15"/>
      <c r="E11" s="15"/>
      <c r="F11" s="15"/>
      <c r="G11" s="15"/>
      <c r="H11" s="15"/>
      <c r="I11" s="15"/>
      <c r="J11" s="15"/>
      <c r="K11" s="15"/>
      <c r="L11" s="97"/>
      <c r="M11" s="97"/>
      <c r="N11" s="97"/>
      <c r="O11" s="97"/>
      <c r="P11" s="97"/>
      <c r="Q11" s="97"/>
      <c r="R11" s="97"/>
      <c r="S11" s="97"/>
      <c r="T11" s="98"/>
    </row>
    <row r="12" spans="2:46" ht="26.25" customHeight="1" x14ac:dyDescent="0.25">
      <c r="B12" s="217" t="s">
        <v>68</v>
      </c>
      <c r="C12" s="217"/>
      <c r="D12" s="217"/>
      <c r="E12" s="212" t="s">
        <v>13</v>
      </c>
      <c r="F12" s="218"/>
      <c r="G12" s="219"/>
      <c r="H12" s="220" t="s">
        <v>239</v>
      </c>
      <c r="I12" s="221"/>
      <c r="J12" s="221"/>
      <c r="K12" s="221"/>
      <c r="L12" s="221"/>
      <c r="M12" s="222"/>
      <c r="N12" s="212" t="s">
        <v>17</v>
      </c>
      <c r="O12" s="213"/>
      <c r="P12" s="215"/>
      <c r="Q12" s="220" t="s">
        <v>242</v>
      </c>
      <c r="R12" s="221"/>
      <c r="S12" s="221"/>
      <c r="T12" s="221"/>
      <c r="U12" s="222"/>
      <c r="V12" s="212" t="s">
        <v>69</v>
      </c>
      <c r="W12" s="213"/>
      <c r="X12" s="215"/>
    </row>
    <row r="13" spans="2:46" ht="48.6" customHeight="1" x14ac:dyDescent="0.25">
      <c r="B13" s="95" t="s">
        <v>95</v>
      </c>
      <c r="C13" s="29" t="s">
        <v>70</v>
      </c>
      <c r="D13" s="29" t="s">
        <v>71</v>
      </c>
      <c r="E13" s="32" t="s">
        <v>72</v>
      </c>
      <c r="F13" s="32" t="s">
        <v>73</v>
      </c>
      <c r="G13" s="32" t="s">
        <v>74</v>
      </c>
      <c r="H13" s="29" t="s">
        <v>75</v>
      </c>
      <c r="I13" s="29" t="s">
        <v>240</v>
      </c>
      <c r="J13" s="29" t="s">
        <v>241</v>
      </c>
      <c r="K13" s="29" t="s">
        <v>76</v>
      </c>
      <c r="L13" s="29" t="s">
        <v>77</v>
      </c>
      <c r="M13" s="29" t="s">
        <v>78</v>
      </c>
      <c r="N13" s="32" t="s">
        <v>79</v>
      </c>
      <c r="O13" s="32" t="s">
        <v>80</v>
      </c>
      <c r="P13" s="32" t="s">
        <v>81</v>
      </c>
      <c r="Q13" s="135" t="s">
        <v>243</v>
      </c>
      <c r="R13" s="29" t="s">
        <v>82</v>
      </c>
      <c r="S13" s="29" t="s">
        <v>244</v>
      </c>
      <c r="T13" s="30" t="s">
        <v>245</v>
      </c>
      <c r="U13" s="30" t="s">
        <v>246</v>
      </c>
      <c r="V13" s="32" t="s">
        <v>83</v>
      </c>
      <c r="W13" s="32" t="s">
        <v>84</v>
      </c>
      <c r="X13" s="32" t="s">
        <v>85</v>
      </c>
    </row>
    <row r="14" spans="2:46" ht="268.2" customHeight="1" x14ac:dyDescent="0.25">
      <c r="B14" s="96" t="s">
        <v>96</v>
      </c>
      <c r="C14" s="123" t="s">
        <v>97</v>
      </c>
      <c r="D14" s="76" t="s">
        <v>155</v>
      </c>
      <c r="E14" s="80"/>
      <c r="F14" s="80"/>
      <c r="G14" s="79" t="str">
        <f>IF(OR(E14="",F14=""),"",E14*F14)</f>
        <v/>
      </c>
      <c r="H14" s="123" t="s">
        <v>98</v>
      </c>
      <c r="I14" s="170" t="s">
        <v>88</v>
      </c>
      <c r="J14" s="82"/>
      <c r="K14" s="131"/>
      <c r="L14" s="81"/>
      <c r="M14" s="81"/>
      <c r="N14" s="78" t="str">
        <f>IF(ISNUMBER(E14),IF(E14+L14&gt;1,E14+L14,1),"")</f>
        <v/>
      </c>
      <c r="O14" s="78" t="str">
        <f>IF(ISNUMBER(F14),IF(F14+M14&gt;1,F14+M14,1),"")</f>
        <v/>
      </c>
      <c r="P14" s="102" t="str">
        <f>IF(OR(N14="",O14=""),"",N14*O14)</f>
        <v/>
      </c>
      <c r="Q14" s="82"/>
      <c r="R14" s="82"/>
      <c r="S14" s="82"/>
      <c r="T14" s="80"/>
      <c r="U14" s="80"/>
      <c r="V14" s="31" t="str">
        <f>IF(ISNUMBER($N14),IF($N14+T14&gt;1,$N14+T14,1),"")</f>
        <v/>
      </c>
      <c r="W14" s="31" t="str">
        <f>IF(ISNUMBER($O14),IF($O14+U14&gt;1,$O14+U14,1),"")</f>
        <v/>
      </c>
      <c r="X14" s="74" t="str">
        <f>IF(OR(V14="",W14=""),"",V14*W14)</f>
        <v/>
      </c>
    </row>
    <row r="15" spans="2:46" ht="166.8" customHeight="1" x14ac:dyDescent="0.25">
      <c r="B15" s="96" t="s">
        <v>96</v>
      </c>
      <c r="C15" s="123" t="s">
        <v>99</v>
      </c>
      <c r="D15" s="76" t="s">
        <v>156</v>
      </c>
      <c r="E15" s="80"/>
      <c r="F15" s="80"/>
      <c r="G15" s="79" t="str">
        <f t="shared" ref="G15:G17" si="0">IF(OR(E15="",F15=""),"",E15*F15)</f>
        <v/>
      </c>
      <c r="H15" s="123" t="s">
        <v>110</v>
      </c>
      <c r="I15" s="171" t="s">
        <v>89</v>
      </c>
      <c r="J15" s="82"/>
      <c r="K15" s="131"/>
      <c r="L15" s="81"/>
      <c r="M15" s="81"/>
      <c r="N15" s="78" t="str">
        <f t="shared" ref="N15:N26" si="1">IF(ISNUMBER(E15),IF(E15+L15&gt;1,E15+L15,1),"")</f>
        <v/>
      </c>
      <c r="O15" s="78" t="str">
        <f t="shared" ref="O15:O17" si="2">IF(ISNUMBER(F15),IF(F15+M15&gt;1,F15+M15,1),"")</f>
        <v/>
      </c>
      <c r="P15" s="102" t="str">
        <f t="shared" ref="P15:P19" si="3">IF(OR(N15="",O15=""),"",N15*O15)</f>
        <v/>
      </c>
      <c r="Q15" s="82"/>
      <c r="R15" s="82"/>
      <c r="S15" s="82"/>
      <c r="T15" s="80"/>
      <c r="U15" s="80"/>
      <c r="V15" s="31" t="str">
        <f t="shared" ref="V15:V20" si="4">IF(ISNUMBER($N15),IF($N15+T15&gt;1,$N15+T15,1),"")</f>
        <v/>
      </c>
      <c r="W15" s="31" t="str">
        <f t="shared" ref="W15:W20" si="5">IF(ISNUMBER($O15),IF($O15+U15&gt;1,$O15+U15,1),"")</f>
        <v/>
      </c>
      <c r="X15" s="74" t="str">
        <f t="shared" ref="X15:X20" si="6">IF(OR(V15="",W15=""),"",V15*W15)</f>
        <v/>
      </c>
    </row>
    <row r="16" spans="2:46" ht="48" x14ac:dyDescent="0.25">
      <c r="B16" s="96" t="s">
        <v>96</v>
      </c>
      <c r="C16" s="123" t="s">
        <v>100</v>
      </c>
      <c r="D16" s="77" t="s">
        <v>131</v>
      </c>
      <c r="E16" s="80"/>
      <c r="F16" s="80"/>
      <c r="G16" s="79" t="str">
        <f t="shared" si="0"/>
        <v/>
      </c>
      <c r="H16" s="123" t="s">
        <v>111</v>
      </c>
      <c r="I16" s="171" t="s">
        <v>90</v>
      </c>
      <c r="J16" s="82"/>
      <c r="K16" s="131"/>
      <c r="L16" s="81"/>
      <c r="M16" s="81"/>
      <c r="N16" s="78" t="str">
        <f t="shared" si="1"/>
        <v/>
      </c>
      <c r="O16" s="78" t="str">
        <f t="shared" si="2"/>
        <v/>
      </c>
      <c r="P16" s="102" t="str">
        <f t="shared" si="3"/>
        <v/>
      </c>
      <c r="Q16" s="82"/>
      <c r="R16" s="82"/>
      <c r="S16" s="82"/>
      <c r="T16" s="80"/>
      <c r="U16" s="80"/>
      <c r="V16" s="31" t="str">
        <f t="shared" si="4"/>
        <v/>
      </c>
      <c r="W16" s="31" t="str">
        <f t="shared" si="5"/>
        <v/>
      </c>
      <c r="X16" s="74" t="str">
        <f t="shared" si="6"/>
        <v/>
      </c>
    </row>
    <row r="17" spans="2:24" ht="39" customHeight="1" x14ac:dyDescent="0.25">
      <c r="B17" s="96" t="s">
        <v>96</v>
      </c>
      <c r="C17" s="123" t="s">
        <v>101</v>
      </c>
      <c r="D17" s="76" t="s">
        <v>157</v>
      </c>
      <c r="E17" s="80"/>
      <c r="F17" s="80"/>
      <c r="G17" s="79" t="str">
        <f t="shared" si="0"/>
        <v/>
      </c>
      <c r="H17" s="123" t="s">
        <v>112</v>
      </c>
      <c r="I17" s="171" t="s">
        <v>158</v>
      </c>
      <c r="J17" s="82"/>
      <c r="K17" s="131"/>
      <c r="L17" s="81"/>
      <c r="M17" s="81"/>
      <c r="N17" s="78" t="str">
        <f t="shared" si="1"/>
        <v/>
      </c>
      <c r="O17" s="78" t="str">
        <f t="shared" si="2"/>
        <v/>
      </c>
      <c r="P17" s="102" t="str">
        <f t="shared" si="3"/>
        <v/>
      </c>
      <c r="Q17" s="82"/>
      <c r="R17" s="82"/>
      <c r="S17" s="82"/>
      <c r="T17" s="80"/>
      <c r="U17" s="80"/>
      <c r="V17" s="31" t="str">
        <f t="shared" si="4"/>
        <v/>
      </c>
      <c r="W17" s="31" t="str">
        <f t="shared" si="5"/>
        <v/>
      </c>
      <c r="X17" s="74" t="str">
        <f t="shared" si="6"/>
        <v/>
      </c>
    </row>
    <row r="18" spans="2:24" ht="57.6" customHeight="1" x14ac:dyDescent="0.25">
      <c r="B18" s="96" t="s">
        <v>96</v>
      </c>
      <c r="C18" s="123" t="s">
        <v>102</v>
      </c>
      <c r="D18" s="110" t="s">
        <v>133</v>
      </c>
      <c r="E18" s="80"/>
      <c r="F18" s="80"/>
      <c r="G18" s="79" t="str">
        <f>IF(OR(E18="",F18=""),"",E18*F18)</f>
        <v/>
      </c>
      <c r="H18" s="123" t="s">
        <v>113</v>
      </c>
      <c r="I18" s="171" t="s">
        <v>92</v>
      </c>
      <c r="J18" s="82"/>
      <c r="K18" s="131"/>
      <c r="L18" s="81"/>
      <c r="M18" s="81"/>
      <c r="N18" s="78" t="str">
        <f t="shared" si="1"/>
        <v/>
      </c>
      <c r="O18" s="78" t="str">
        <f t="shared" ref="O18" si="7">IF(ISNUMBER(F18),IF(F18+M18&gt;1,F18+M18,1),"")</f>
        <v/>
      </c>
      <c r="P18" s="102" t="str">
        <f t="shared" ref="P18" si="8">IF(OR(N18="",O18=""),"",N18*O18)</f>
        <v/>
      </c>
      <c r="Q18" s="82"/>
      <c r="R18" s="82"/>
      <c r="S18" s="82"/>
      <c r="T18" s="80"/>
      <c r="U18" s="80"/>
      <c r="V18" s="31" t="str">
        <f t="shared" si="4"/>
        <v/>
      </c>
      <c r="W18" s="31" t="str">
        <f t="shared" si="5"/>
        <v/>
      </c>
      <c r="X18" s="74" t="str">
        <f t="shared" si="6"/>
        <v/>
      </c>
    </row>
    <row r="19" spans="2:24" ht="95.4" customHeight="1" x14ac:dyDescent="0.25">
      <c r="B19" s="96" t="s">
        <v>96</v>
      </c>
      <c r="C19" s="123" t="s">
        <v>103</v>
      </c>
      <c r="D19" s="76" t="s">
        <v>138</v>
      </c>
      <c r="E19" s="80"/>
      <c r="F19" s="80"/>
      <c r="G19" s="79" t="str">
        <f t="shared" ref="G19:G26" si="9">IF(OR(E19="",F19=""),"",E19*F19)</f>
        <v/>
      </c>
      <c r="H19" s="123" t="s">
        <v>114</v>
      </c>
      <c r="I19" s="171" t="s">
        <v>92</v>
      </c>
      <c r="J19" s="82"/>
      <c r="K19" s="131"/>
      <c r="L19" s="81"/>
      <c r="M19" s="81"/>
      <c r="N19" s="78" t="str">
        <f t="shared" si="1"/>
        <v/>
      </c>
      <c r="O19" s="78" t="str">
        <f>IF(ISNUMBER(F20),IF(F20+M19&gt;1,F20+M19,1),"")</f>
        <v/>
      </c>
      <c r="P19" s="102" t="str">
        <f t="shared" si="3"/>
        <v/>
      </c>
      <c r="Q19" s="82"/>
      <c r="R19" s="82"/>
      <c r="S19" s="82"/>
      <c r="T19" s="80"/>
      <c r="U19" s="80"/>
      <c r="V19" s="31" t="str">
        <f t="shared" si="4"/>
        <v/>
      </c>
      <c r="W19" s="31" t="str">
        <f t="shared" si="5"/>
        <v/>
      </c>
      <c r="X19" s="74" t="str">
        <f t="shared" si="6"/>
        <v/>
      </c>
    </row>
    <row r="20" spans="2:24" ht="66.599999999999994" customHeight="1" x14ac:dyDescent="0.25">
      <c r="B20" s="96" t="s">
        <v>96</v>
      </c>
      <c r="C20" s="123" t="s">
        <v>104</v>
      </c>
      <c r="D20" s="111" t="s">
        <v>132</v>
      </c>
      <c r="E20" s="80"/>
      <c r="F20" s="80"/>
      <c r="G20" s="79" t="str">
        <f t="shared" si="9"/>
        <v/>
      </c>
      <c r="H20" s="123" t="s">
        <v>115</v>
      </c>
      <c r="I20" s="171" t="s">
        <v>91</v>
      </c>
      <c r="J20" s="82"/>
      <c r="K20" s="131"/>
      <c r="L20" s="81"/>
      <c r="M20" s="81"/>
      <c r="N20" s="78" t="str">
        <f t="shared" si="1"/>
        <v/>
      </c>
      <c r="O20" s="78" t="str">
        <f>IF(ISNUMBER(F21),IF(F21+M20&gt;1,F21+M20,1),"")</f>
        <v/>
      </c>
      <c r="P20" s="102" t="str">
        <f t="shared" ref="P20" si="10">IF(OR(N20="",O20=""),"",N20*O20)</f>
        <v/>
      </c>
      <c r="Q20" s="82"/>
      <c r="R20" s="82"/>
      <c r="S20" s="82"/>
      <c r="T20" s="80"/>
      <c r="U20" s="80"/>
      <c r="V20" s="31" t="str">
        <f t="shared" si="4"/>
        <v/>
      </c>
      <c r="W20" s="31" t="str">
        <f t="shared" si="5"/>
        <v/>
      </c>
      <c r="X20" s="74" t="str">
        <f t="shared" si="6"/>
        <v/>
      </c>
    </row>
    <row r="21" spans="2:24" ht="66.599999999999994" customHeight="1" x14ac:dyDescent="0.25">
      <c r="B21" s="96" t="s">
        <v>96</v>
      </c>
      <c r="C21" s="123" t="s">
        <v>105</v>
      </c>
      <c r="D21" s="110" t="s">
        <v>134</v>
      </c>
      <c r="E21" s="80"/>
      <c r="F21" s="80"/>
      <c r="G21" s="79" t="str">
        <f t="shared" si="9"/>
        <v/>
      </c>
      <c r="H21" s="123" t="s">
        <v>116</v>
      </c>
      <c r="I21" s="171" t="s">
        <v>135</v>
      </c>
      <c r="J21" s="82"/>
      <c r="K21" s="131"/>
      <c r="L21" s="81"/>
      <c r="M21" s="81"/>
      <c r="N21" s="78" t="str">
        <f t="shared" si="1"/>
        <v/>
      </c>
      <c r="O21" s="78" t="str">
        <f t="shared" ref="O21" si="11">IF(ISNUMBER(F21),IF(F21+M21&gt;1,F21+M21,1),"")</f>
        <v/>
      </c>
      <c r="P21" s="102" t="str">
        <f t="shared" ref="P21" si="12">IF(OR(N21="",O21=""),"",N21*O21)</f>
        <v/>
      </c>
      <c r="Q21" s="82"/>
      <c r="R21" s="82"/>
      <c r="S21" s="82"/>
      <c r="T21" s="80"/>
      <c r="U21" s="80"/>
      <c r="V21" s="31" t="str">
        <f t="shared" ref="V21:V24" si="13">IF(ISNUMBER($N21),IF($N21+T21&gt;1,$N21+T21,1),"")</f>
        <v/>
      </c>
      <c r="W21" s="31" t="str">
        <f t="shared" ref="W21:W24" si="14">IF(ISNUMBER($O21),IF($O21+U21&gt;1,$O21+U21,1),"")</f>
        <v/>
      </c>
      <c r="X21" s="74" t="str">
        <f t="shared" ref="X21:X24" si="15">IF(OR(V21="",W21=""),"",V21*W21)</f>
        <v/>
      </c>
    </row>
    <row r="22" spans="2:24" ht="45.6" customHeight="1" x14ac:dyDescent="0.25">
      <c r="B22" s="96" t="s">
        <v>96</v>
      </c>
      <c r="C22" s="123" t="s">
        <v>106</v>
      </c>
      <c r="D22" s="76" t="s">
        <v>136</v>
      </c>
      <c r="E22" s="80"/>
      <c r="F22" s="80"/>
      <c r="G22" s="79" t="str">
        <f t="shared" si="9"/>
        <v/>
      </c>
      <c r="H22" s="123" t="s">
        <v>117</v>
      </c>
      <c r="I22" s="171" t="s">
        <v>139</v>
      </c>
      <c r="J22" s="82"/>
      <c r="K22" s="131"/>
      <c r="L22" s="81"/>
      <c r="M22" s="81"/>
      <c r="N22" s="78" t="str">
        <f t="shared" si="1"/>
        <v/>
      </c>
      <c r="O22" s="78" t="str">
        <f t="shared" ref="O22:O24" si="16">IF(ISNUMBER(F22),IF(F22+M22&gt;1,F22+M22,1),"")</f>
        <v/>
      </c>
      <c r="P22" s="102" t="str">
        <f t="shared" ref="P22:P24" si="17">IF(OR(N22="",O22=""),"",N22*O22)</f>
        <v/>
      </c>
      <c r="Q22" s="82"/>
      <c r="R22" s="82"/>
      <c r="S22" s="82"/>
      <c r="T22" s="80"/>
      <c r="U22" s="80"/>
      <c r="V22" s="31" t="str">
        <f t="shared" si="13"/>
        <v/>
      </c>
      <c r="W22" s="31" t="str">
        <f t="shared" si="14"/>
        <v/>
      </c>
      <c r="X22" s="74" t="str">
        <f t="shared" si="15"/>
        <v/>
      </c>
    </row>
    <row r="23" spans="2:24" ht="68.400000000000006" customHeight="1" x14ac:dyDescent="0.25">
      <c r="B23" s="96" t="s">
        <v>96</v>
      </c>
      <c r="C23" s="123" t="s">
        <v>107</v>
      </c>
      <c r="D23" s="76" t="s">
        <v>137</v>
      </c>
      <c r="E23" s="80"/>
      <c r="F23" s="80"/>
      <c r="G23" s="79" t="str">
        <f t="shared" si="9"/>
        <v/>
      </c>
      <c r="H23" s="123" t="s">
        <v>118</v>
      </c>
      <c r="I23" s="171" t="s">
        <v>139</v>
      </c>
      <c r="J23" s="82"/>
      <c r="K23" s="131"/>
      <c r="L23" s="81"/>
      <c r="M23" s="81"/>
      <c r="N23" s="78" t="str">
        <f t="shared" si="1"/>
        <v/>
      </c>
      <c r="O23" s="78" t="str">
        <f t="shared" si="16"/>
        <v/>
      </c>
      <c r="P23" s="102" t="str">
        <f t="shared" si="17"/>
        <v/>
      </c>
      <c r="Q23" s="82"/>
      <c r="R23" s="82"/>
      <c r="S23" s="82"/>
      <c r="T23" s="80"/>
      <c r="U23" s="80"/>
      <c r="V23" s="31" t="str">
        <f t="shared" si="13"/>
        <v/>
      </c>
      <c r="W23" s="31" t="str">
        <f t="shared" si="14"/>
        <v/>
      </c>
      <c r="X23" s="74" t="str">
        <f t="shared" si="15"/>
        <v/>
      </c>
    </row>
    <row r="24" spans="2:24" ht="376.2" customHeight="1" x14ac:dyDescent="0.25">
      <c r="B24" s="96" t="s">
        <v>96</v>
      </c>
      <c r="C24" s="123" t="s">
        <v>108</v>
      </c>
      <c r="D24" s="110" t="str">
        <f>IFERROR(VLOOKUP(D10,Aux!A:B,2,0),"")</f>
        <v>Para la convocatorias UNICO I+D 6G 2021 se incluyen gastos subvencionables no aceptados en la convocatoria, tales como por ejemplo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Incumplimiento en la subcontratación de las actividades para la convocatorias UNICO I+D 6G 2021. Produciendose por ejemplo las siguientes situaciones:
-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v>
      </c>
      <c r="E24" s="80"/>
      <c r="F24" s="80"/>
      <c r="G24" s="79" t="str">
        <f t="shared" si="9"/>
        <v/>
      </c>
      <c r="H24" s="123" t="s">
        <v>119</v>
      </c>
      <c r="I24" s="171" t="s">
        <v>139</v>
      </c>
      <c r="J24" s="82"/>
      <c r="K24" s="131"/>
      <c r="L24" s="81"/>
      <c r="M24" s="81"/>
      <c r="N24" s="78" t="str">
        <f t="shared" si="1"/>
        <v/>
      </c>
      <c r="O24" s="78" t="str">
        <f t="shared" si="16"/>
        <v/>
      </c>
      <c r="P24" s="102" t="str">
        <f t="shared" si="17"/>
        <v/>
      </c>
      <c r="Q24" s="82"/>
      <c r="R24" s="82"/>
      <c r="S24" s="82"/>
      <c r="T24" s="80"/>
      <c r="U24" s="80"/>
      <c r="V24" s="31" t="str">
        <f t="shared" si="13"/>
        <v/>
      </c>
      <c r="W24" s="31" t="str">
        <f t="shared" si="14"/>
        <v/>
      </c>
      <c r="X24" s="74" t="str">
        <f t="shared" si="15"/>
        <v/>
      </c>
    </row>
    <row r="25" spans="2:24" s="84" customFormat="1" ht="45.6" customHeight="1" x14ac:dyDescent="0.25">
      <c r="B25" s="116" t="s">
        <v>96</v>
      </c>
      <c r="C25" s="138" t="s">
        <v>109</v>
      </c>
      <c r="D25" s="82" t="s">
        <v>86</v>
      </c>
      <c r="E25" s="80"/>
      <c r="F25" s="80"/>
      <c r="G25" s="79" t="str">
        <f t="shared" si="9"/>
        <v/>
      </c>
      <c r="H25" s="123" t="s">
        <v>120</v>
      </c>
      <c r="I25" s="82" t="s">
        <v>87</v>
      </c>
      <c r="J25" s="82"/>
      <c r="K25" s="131"/>
      <c r="L25" s="81"/>
      <c r="M25" s="81"/>
      <c r="N25" s="78" t="str">
        <f t="shared" si="1"/>
        <v/>
      </c>
      <c r="O25" s="117" t="str">
        <f t="shared" ref="O25:O26" si="18">IF(ISNUMBER(F25),IF(F25+M25&gt;1,F25+M25,1),"")</f>
        <v/>
      </c>
      <c r="P25" s="118" t="str">
        <f t="shared" ref="P25:P26" si="19">IF(OR(N25="",O25=""),"",N25*O25)</f>
        <v/>
      </c>
      <c r="Q25" s="82" t="s">
        <v>87</v>
      </c>
      <c r="R25" s="82"/>
      <c r="S25" s="82"/>
      <c r="T25" s="80"/>
      <c r="U25" s="80"/>
      <c r="V25" s="87" t="str">
        <f t="shared" ref="V25:V26" si="20">IF(ISNUMBER($N25),IF($N25+T25&gt;1,$N25+T25,1),"")</f>
        <v/>
      </c>
      <c r="W25" s="87" t="str">
        <f t="shared" ref="W25:W26" si="21">IF(ISNUMBER($O25),IF($O25+U25&gt;1,$O25+U25,1),"")</f>
        <v/>
      </c>
      <c r="X25" s="119" t="str">
        <f t="shared" ref="X25" si="22">IF(OR(V25="",W25=""),"",V25*W25)</f>
        <v/>
      </c>
    </row>
    <row r="26" spans="2:24" s="84" customFormat="1" ht="72" customHeight="1" x14ac:dyDescent="0.25">
      <c r="B26" s="116" t="s">
        <v>96</v>
      </c>
      <c r="C26" s="138" t="s">
        <v>109</v>
      </c>
      <c r="D26" s="82" t="s">
        <v>86</v>
      </c>
      <c r="E26" s="81"/>
      <c r="F26" s="81"/>
      <c r="G26" s="79" t="str">
        <f t="shared" si="9"/>
        <v/>
      </c>
      <c r="H26" s="123" t="s">
        <v>120</v>
      </c>
      <c r="I26" s="82" t="s">
        <v>87</v>
      </c>
      <c r="J26" s="82"/>
      <c r="K26" s="131"/>
      <c r="L26" s="81"/>
      <c r="M26" s="81"/>
      <c r="N26" s="78" t="str">
        <f t="shared" si="1"/>
        <v/>
      </c>
      <c r="O26" s="117" t="str">
        <f t="shared" si="18"/>
        <v/>
      </c>
      <c r="P26" s="118" t="str">
        <f t="shared" si="19"/>
        <v/>
      </c>
      <c r="Q26" s="82" t="s">
        <v>87</v>
      </c>
      <c r="R26" s="83"/>
      <c r="S26" s="82"/>
      <c r="T26" s="81"/>
      <c r="U26" s="81"/>
      <c r="V26" s="87" t="str">
        <f t="shared" si="20"/>
        <v/>
      </c>
      <c r="W26" s="87" t="str">
        <f t="shared" si="21"/>
        <v/>
      </c>
      <c r="X26" s="119" t="str">
        <f>IF(OR(V26="",W26=""),"",V26*W26)</f>
        <v/>
      </c>
    </row>
    <row r="27" spans="2:24" x14ac:dyDescent="0.25">
      <c r="B27" s="115"/>
    </row>
  </sheetData>
  <sheetProtection algorithmName="SHA-512" hashValue="JxUSWdFSCtfbRCjeDfSbG6yhUxnn51gqtQXkoKXAo58JEyBudzQMb3MMoebA78B60Dkk2UjhHFhSnKAsTMZWAQ==" saltValue="zBFX6R6IpkXfyEKD4kF3+g==" spinCount="100000" sheet="1" formatCells="0" formatColumns="0" formatRows="0" insertRows="0" deleteRows="0" autoFilter="0" pivotTables="0"/>
  <autoFilter ref="B13:X26" xr:uid="{00000000-0001-0000-0700-000000000000}"/>
  <mergeCells count="8">
    <mergeCell ref="V12:X12"/>
    <mergeCell ref="B1:I1"/>
    <mergeCell ref="B12:D12"/>
    <mergeCell ref="E12:G12"/>
    <mergeCell ref="H12:M12"/>
    <mergeCell ref="N12:P12"/>
    <mergeCell ref="Q12:U12"/>
    <mergeCell ref="B3:I3"/>
  </mergeCells>
  <phoneticPr fontId="32" type="noConversion"/>
  <conditionalFormatting sqref="G14:G26 P14:P26 X14:X26">
    <cfRule type="cellIs" dxfId="13" priority="29" operator="between">
      <formula>8</formula>
      <formula>16</formula>
    </cfRule>
    <cfRule type="cellIs" dxfId="12" priority="30" operator="between">
      <formula>4</formula>
      <formula>7.99</formula>
    </cfRule>
    <cfRule type="cellIs" dxfId="11" priority="31" operator="between">
      <formula>1</formula>
      <formula>3.99</formula>
    </cfRule>
  </conditionalFormatting>
  <conditionalFormatting sqref="G14:G26">
    <cfRule type="containsBlanks" dxfId="10" priority="19">
      <formula>LEN(TRIM(G14))=0</formula>
    </cfRule>
  </conditionalFormatting>
  <conditionalFormatting sqref="H14:H25">
    <cfRule type="cellIs" dxfId="9" priority="20" operator="between">
      <formula>11</formula>
      <formula>25</formula>
    </cfRule>
    <cfRule type="cellIs" dxfId="8" priority="21" operator="between">
      <formula>6</formula>
      <formula>10</formula>
    </cfRule>
    <cfRule type="cellIs" dxfId="7" priority="22" operator="between">
      <formula>0</formula>
      <formula>5</formula>
    </cfRule>
  </conditionalFormatting>
  <conditionalFormatting sqref="K14:K26">
    <cfRule type="containsText" dxfId="6" priority="32" operator="containsText" text="Bajo">
      <formula>NOT(ISERROR(SEARCH("Bajo",K14)))</formula>
    </cfRule>
    <cfRule type="containsText" dxfId="5" priority="33" operator="containsText" text="Medio">
      <formula>NOT(ISERROR(SEARCH("Medio",K14)))</formula>
    </cfRule>
    <cfRule type="containsText" dxfId="4" priority="34" operator="containsText" text="Alto">
      <formula>NOT(ISERROR(SEARCH("Alto",K14)))</formula>
    </cfRule>
  </conditionalFormatting>
  <dataValidations count="5">
    <dataValidation type="list" allowBlank="1" showInputMessage="1" showErrorMessage="1" sqref="E14:F26" xr:uid="{C88658F4-3FAB-4269-9C3D-B6BD1BC6FC73}">
      <formula1>$P$3:$P$6</formula1>
    </dataValidation>
    <dataValidation type="list" allowBlank="1" showInputMessage="1" showErrorMessage="1" sqref="L14:M26 T14:U26" xr:uid="{554946E4-3DCE-43B0-8C60-DBDAC7230A44}">
      <formula1>$Q$3:$Q$6</formula1>
    </dataValidation>
    <dataValidation type="list" allowBlank="1" showInputMessage="1" showErrorMessage="1" sqref="K14:K26" xr:uid="{D7109F57-B33F-45A0-82DF-747BB843511E}">
      <formula1>$O$3:$O$5</formula1>
    </dataValidation>
    <dataValidation type="list" allowBlank="1" showInputMessage="1" showErrorMessage="1" sqref="J14:J24" xr:uid="{C9E51542-0978-4DC0-9A9E-1CFFCAA2F0E5}">
      <formula1>$N$3:$N$4</formula1>
    </dataValidation>
    <dataValidation type="date" allowBlank="1" showInputMessage="1" showErrorMessage="1" sqref="S14:S26" xr:uid="{A433724D-DE40-4F93-B269-826416CDC05D}">
      <formula1>44287</formula1>
      <formula2>46022</formula2>
    </dataValidation>
  </dataValidations>
  <pageMargins left="0.70866141732283472" right="0.70866141732283472" top="0.74803149606299213" bottom="0.74803149606299213" header="0.31496062992125984" footer="0.31496062992125984"/>
  <pageSetup paperSize="9" scale="1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2B947CD-E5FE-43E9-87A3-909A657BA40D}">
          <x14:formula1>
            <xm:f>Aux!$A$2:$A$22</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F231-50E1-4C8B-A449-D9B6E7DCA511}">
  <dimension ref="A1:M22"/>
  <sheetViews>
    <sheetView topLeftCell="B2" zoomScale="115" zoomScaleNormal="115" workbookViewId="0">
      <selection activeCell="G2" sqref="G2"/>
    </sheetView>
  </sheetViews>
  <sheetFormatPr baseColWidth="10" defaultRowHeight="14.4" x14ac:dyDescent="0.3"/>
  <cols>
    <col min="1" max="1" width="65.44140625" style="4" customWidth="1"/>
    <col min="2" max="2" width="137.5546875" customWidth="1"/>
    <col min="4" max="4" width="39.44140625" customWidth="1"/>
    <col min="12" max="12" width="19.33203125" customWidth="1"/>
  </cols>
  <sheetData>
    <row r="1" spans="1:13" ht="57.6" x14ac:dyDescent="0.3">
      <c r="A1" s="145" t="s">
        <v>141</v>
      </c>
      <c r="B1" s="146" t="s">
        <v>142</v>
      </c>
      <c r="C1" s="146" t="s">
        <v>207</v>
      </c>
      <c r="F1" s="173" t="s">
        <v>52</v>
      </c>
      <c r="G1" s="173" t="s">
        <v>280</v>
      </c>
      <c r="H1" s="173" t="s">
        <v>281</v>
      </c>
      <c r="I1" s="173" t="s">
        <v>282</v>
      </c>
      <c r="J1" s="173" t="s">
        <v>283</v>
      </c>
      <c r="K1" s="173" t="s">
        <v>284</v>
      </c>
      <c r="L1" s="173" t="s">
        <v>285</v>
      </c>
      <c r="M1" s="173" t="s">
        <v>286</v>
      </c>
    </row>
    <row r="2" spans="1:13" ht="292.2" customHeight="1" x14ac:dyDescent="0.3">
      <c r="A2" s="12" t="s">
        <v>179</v>
      </c>
      <c r="B2" s="112" t="s">
        <v>215</v>
      </c>
      <c r="C2" s="141" t="s">
        <v>180</v>
      </c>
      <c r="F2" s="123" t="s">
        <v>96</v>
      </c>
      <c r="G2" s="9">
        <f>IF(Indicador_Riesgo_Ent_Privada!D24="No aplica",COUNTIF(Indicador_Riesgo_Ent_Privada!B:B,Método_Gestión_Ent_Privada!A6)-3,COUNTIF(Indicador_Riesgo_Ent_Privada!B:B,Método_Gestión_Ent_Privada!A6)-2)</f>
        <v>11</v>
      </c>
      <c r="H2" s="9">
        <f>COUNTIFS(Indicador_Riesgo_Ent_Privada!B:B,Método_Gestión_Ent_Privada!A6,Indicador_Riesgo_Ent_Privada!J:J,"Sí")</f>
        <v>0</v>
      </c>
      <c r="I2" s="9">
        <f>COUNTIFS(Indicador_Riesgo_Ent_Privada!B:B,Método_Gestión_Ent_Privada!A6,Indicador_Riesgo_Ent_Privada!J:J,"No")</f>
        <v>0</v>
      </c>
      <c r="J2" s="9">
        <f>G2-H2-I2</f>
        <v>11</v>
      </c>
      <c r="K2" s="9">
        <f>COUNTA(RAN.C.CAT)</f>
        <v>0</v>
      </c>
      <c r="L2" s="9">
        <f>IF(AND(I2=G2,K2=0),1,0)</f>
        <v>0</v>
      </c>
      <c r="M2" s="9" t="str">
        <f>IF(OR(J2&lt;&gt;0,L2=1),"Incompleto","Aplica")</f>
        <v>Incompleto</v>
      </c>
    </row>
    <row r="3" spans="1:13" ht="292.2" customHeight="1" x14ac:dyDescent="0.3">
      <c r="A3" s="12" t="s">
        <v>181</v>
      </c>
      <c r="B3" s="112" t="s">
        <v>214</v>
      </c>
      <c r="C3" s="141" t="s">
        <v>183</v>
      </c>
    </row>
    <row r="4" spans="1:13" ht="168" x14ac:dyDescent="0.3">
      <c r="A4" s="12" t="s">
        <v>182</v>
      </c>
      <c r="B4" s="112" t="s">
        <v>213</v>
      </c>
      <c r="C4" s="142" t="s">
        <v>184</v>
      </c>
    </row>
    <row r="5" spans="1:13" ht="165.6" customHeight="1" x14ac:dyDescent="0.3">
      <c r="A5" s="147" t="s">
        <v>185</v>
      </c>
      <c r="B5" s="113" t="s">
        <v>203</v>
      </c>
      <c r="C5" s="143" t="s">
        <v>192</v>
      </c>
    </row>
    <row r="6" spans="1:13" ht="165.6" customHeight="1" x14ac:dyDescent="0.3">
      <c r="A6" s="147" t="s">
        <v>186</v>
      </c>
      <c r="B6" s="113" t="s">
        <v>204</v>
      </c>
      <c r="C6" s="143" t="s">
        <v>191</v>
      </c>
    </row>
    <row r="7" spans="1:13" ht="165.6" customHeight="1" x14ac:dyDescent="0.3">
      <c r="A7" s="148" t="s">
        <v>187</v>
      </c>
      <c r="B7" s="113" t="s">
        <v>205</v>
      </c>
      <c r="C7" s="141" t="s">
        <v>190</v>
      </c>
    </row>
    <row r="8" spans="1:13" ht="190.2" customHeight="1" x14ac:dyDescent="0.3">
      <c r="A8" s="149" t="s">
        <v>188</v>
      </c>
      <c r="B8" s="113" t="s">
        <v>206</v>
      </c>
      <c r="C8" s="143" t="s">
        <v>189</v>
      </c>
    </row>
    <row r="9" spans="1:13" ht="235.8" customHeight="1" x14ac:dyDescent="0.3">
      <c r="A9" s="9" t="s">
        <v>143</v>
      </c>
      <c r="B9" s="112" t="s">
        <v>144</v>
      </c>
      <c r="C9" s="141" t="s">
        <v>193</v>
      </c>
    </row>
    <row r="10" spans="1:13" ht="373.8" customHeight="1" x14ac:dyDescent="0.3">
      <c r="A10" s="86" t="s">
        <v>194</v>
      </c>
      <c r="B10" s="112" t="s">
        <v>221</v>
      </c>
      <c r="C10" s="141" t="s">
        <v>199</v>
      </c>
      <c r="D10" s="144" t="s">
        <v>202</v>
      </c>
    </row>
    <row r="11" spans="1:13" ht="394.2" customHeight="1" x14ac:dyDescent="0.3">
      <c r="A11" s="145" t="s">
        <v>195</v>
      </c>
      <c r="B11" s="112" t="s">
        <v>222</v>
      </c>
      <c r="C11" s="141" t="s">
        <v>198</v>
      </c>
    </row>
    <row r="12" spans="1:13" ht="379.2" customHeight="1" x14ac:dyDescent="0.3">
      <c r="A12" s="86" t="s">
        <v>196</v>
      </c>
      <c r="B12" s="112" t="s">
        <v>223</v>
      </c>
      <c r="C12" s="153" t="s">
        <v>200</v>
      </c>
    </row>
    <row r="13" spans="1:13" ht="409.2" customHeight="1" x14ac:dyDescent="0.3">
      <c r="A13" s="86" t="s">
        <v>197</v>
      </c>
      <c r="B13" s="112" t="s">
        <v>224</v>
      </c>
      <c r="C13" s="150" t="s">
        <v>201</v>
      </c>
    </row>
    <row r="14" spans="1:13" ht="255" customHeight="1" x14ac:dyDescent="0.3">
      <c r="A14" s="86" t="s">
        <v>218</v>
      </c>
      <c r="B14" s="112" t="s">
        <v>226</v>
      </c>
      <c r="C14" s="141" t="s">
        <v>227</v>
      </c>
    </row>
    <row r="15" spans="1:13" ht="270.60000000000002" customHeight="1" thickBot="1" x14ac:dyDescent="0.35">
      <c r="A15" s="86" t="s">
        <v>219</v>
      </c>
      <c r="B15" s="112" t="s">
        <v>225</v>
      </c>
      <c r="C15" s="155" t="s">
        <v>229</v>
      </c>
    </row>
    <row r="16" spans="1:13" ht="290.39999999999998" customHeight="1" thickTop="1" thickBot="1" x14ac:dyDescent="0.35">
      <c r="A16" s="86" t="s">
        <v>220</v>
      </c>
      <c r="B16" s="112" t="s">
        <v>225</v>
      </c>
      <c r="C16" s="154" t="s">
        <v>228</v>
      </c>
    </row>
    <row r="17" spans="1:3" ht="130.19999999999999" thickTop="1" x14ac:dyDescent="0.3">
      <c r="A17" s="145" t="s">
        <v>145</v>
      </c>
      <c r="B17" s="112" t="s">
        <v>216</v>
      </c>
      <c r="C17" s="141" t="s">
        <v>209</v>
      </c>
    </row>
    <row r="18" spans="1:3" ht="123.6" customHeight="1" x14ac:dyDescent="0.3">
      <c r="A18" s="145" t="s">
        <v>146</v>
      </c>
      <c r="B18" s="112" t="s">
        <v>147</v>
      </c>
      <c r="C18" s="141" t="s">
        <v>210</v>
      </c>
    </row>
    <row r="19" spans="1:3" ht="108" x14ac:dyDescent="0.3">
      <c r="A19" s="145" t="s">
        <v>174</v>
      </c>
      <c r="B19" s="140" t="s">
        <v>175</v>
      </c>
      <c r="C19" s="141" t="s">
        <v>208</v>
      </c>
    </row>
    <row r="20" spans="1:3" ht="96" x14ac:dyDescent="0.3">
      <c r="A20" s="145" t="s">
        <v>176</v>
      </c>
      <c r="B20" s="140" t="s">
        <v>177</v>
      </c>
      <c r="C20" s="151" t="s">
        <v>211</v>
      </c>
    </row>
    <row r="21" spans="1:3" ht="172.8" customHeight="1" x14ac:dyDescent="0.3">
      <c r="A21" s="145" t="s">
        <v>178</v>
      </c>
      <c r="B21" s="111" t="s">
        <v>217</v>
      </c>
      <c r="C21" s="152" t="s">
        <v>212</v>
      </c>
    </row>
    <row r="22" spans="1:3" ht="52.8" customHeight="1" x14ac:dyDescent="0.3">
      <c r="A22" s="145" t="s">
        <v>148</v>
      </c>
      <c r="B22" s="112" t="s">
        <v>149</v>
      </c>
      <c r="C22" s="146"/>
    </row>
  </sheetData>
  <sheetProtection algorithmName="SHA-512" hashValue="I+Tf+38aTdhRZL76F+eRVDJr9wmn/OpAGxKNSVtiTto2UaT0okFB4+VkmlTc/tTu1HIo2TM6EXPPkaYVckf+XA==" saltValue="QNpu/SAze6ktANhwK+VH4g==" spinCount="100000" sheet="1" objects="1" scenarios="1"/>
  <autoFilter ref="A1:C22" xr:uid="{1C12F231-50E1-4C8B-A449-D9B6E7DCA511}"/>
  <conditionalFormatting sqref="A5">
    <cfRule type="duplicateValues" dxfId="3" priority="4"/>
  </conditionalFormatting>
  <conditionalFormatting sqref="A6">
    <cfRule type="duplicateValues" dxfId="2" priority="3"/>
  </conditionalFormatting>
  <conditionalFormatting sqref="A7">
    <cfRule type="duplicateValues" dxfId="1" priority="2"/>
  </conditionalFormatting>
  <conditionalFormatting sqref="A8">
    <cfRule type="duplicateValues" dxfId="0" priority="1"/>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75C8605ECF8FC4AA70551269A450E4D" ma:contentTypeVersion="1" ma:contentTypeDescription="Crear nuevo documento." ma:contentTypeScope="" ma:versionID="0b080dd8d0b2e685e765d0977c4fe86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7B26C3D-E4CA-46DE-8A1B-D883EEB10BCF}"/>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11</vt:i4>
      </vt:variant>
    </vt:vector>
  </HeadingPairs>
  <TitlesOfParts>
    <vt:vector size="16" baseType="lpstr">
      <vt:lpstr>Introducción</vt:lpstr>
      <vt:lpstr>Resultados</vt:lpstr>
      <vt:lpstr>Método_Gestión_Ent_Privada</vt:lpstr>
      <vt:lpstr>Indicador_Riesgo_Ent_Privada</vt:lpstr>
      <vt:lpstr>Aux</vt:lpstr>
      <vt:lpstr>Introducción!_ftn2</vt:lpstr>
      <vt:lpstr>Indicador_Riesgo_Ent_Privada!Área_de_impresión</vt:lpstr>
      <vt:lpstr>Introducción!Área_de_impresión</vt:lpstr>
      <vt:lpstr>Método_Gestión_Ent_Privada!Área_de_impresión</vt:lpstr>
      <vt:lpstr>Resultados!Área_de_impresión</vt:lpstr>
      <vt:lpstr>RAN.C.CAT</vt:lpstr>
      <vt:lpstr>RAN.C.CET</vt:lpstr>
      <vt:lpstr>RAN.CP.R2</vt:lpstr>
      <vt:lpstr>Indicador_Riesgo_Ent_Privada!RAN.S.R6</vt:lpstr>
      <vt:lpstr>RANCPR2</vt:lpstr>
      <vt:lpstr>Indicador_Riesgo_Ent_Privada!RANSR6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Proyectos</dc:title>
  <dc:subject/>
  <dc:creator/>
  <cp:keywords/>
  <dc:description/>
  <cp:lastModifiedBy/>
  <cp:revision/>
  <dcterms:created xsi:type="dcterms:W3CDTF">2015-06-05T18:19:34Z</dcterms:created>
  <dcterms:modified xsi:type="dcterms:W3CDTF">2024-06-10T10:40:08Z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0x010100675C8605ECF8FC4AA70551269A450E4D</vt:lpwstr>
  </property>
  <property fmtid="{D5CDD505-2E9C-101B-9397-08002B2CF9AE}" pid="3" name="MediaServiceImageTags">
    <vt:lpwstr/>
  </property>
  <property fmtid="{D5CDD505-2E9C-101B-9397-08002B2CF9AE}" pid="4" name="Revisada">
    <vt:bool>true</vt:bool>
  </property>
</Properties>
</file>